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2023 (TRF6 - 090059)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<sst xmlns="http://schemas.openxmlformats.org/spreadsheetml/2006/main" count="175" uniqueCount="88">
  <si>
    <t xml:space="preserve">PODER JUDICIÁRIO</t>
  </si>
  <si>
    <t xml:space="preserve">ÓRGÃO:</t>
  </si>
  <si>
    <t xml:space="preserve">JUSTIÇA FEDERAL</t>
  </si>
  <si>
    <t xml:space="preserve">UNIDADE:</t>
  </si>
  <si>
    <t xml:space="preserve">090059 - TRIBUNAL REGIONAL FEDERAL DA 6A. REGIAO</t>
  </si>
  <si>
    <t xml:space="preserve">Data de referência:</t>
  </si>
  <si>
    <t xml:space="preserve">ANEXO II - RESOLUÇÃO CNJ 102/2009 - DOTAÇÃO E EXECUÇÃO ORÇAMENTÁRIA</t>
  </si>
  <si>
    <t xml:space="preserve">Classificação Orçamentária</t>
  </si>
  <si>
    <t xml:space="preserve">Dotação Inicial</t>
  </si>
  <si>
    <t xml:space="preserve">Créditos Adicionais</t>
  </si>
  <si>
    <t xml:space="preserve">Dotação Atualizada</t>
  </si>
  <si>
    <t xml:space="preserve">Contingenciado</t>
  </si>
  <si>
    <t xml:space="preserve">Movimentação Líquida de Créditos</t>
  </si>
  <si>
    <t xml:space="preserve">Dotação Líquida</t>
  </si>
  <si>
    <t xml:space="preserve">16</t>
  </si>
  <si>
    <t xml:space="preserve">EXECUÇÃO</t>
  </si>
  <si>
    <t xml:space="preserve">Unidade Orçamentária</t>
  </si>
  <si>
    <t xml:space="preserve">Função Governo</t>
  </si>
  <si>
    <t xml:space="preserve">Subfunção Governo</t>
  </si>
  <si>
    <t xml:space="preserve">Programa Governo</t>
  </si>
  <si>
    <t xml:space="preserve">Ação Governo</t>
  </si>
  <si>
    <t xml:space="preserve">Esfera Orçamentária</t>
  </si>
  <si>
    <t xml:space="preserve">Fonte Recursos</t>
  </si>
  <si>
    <t xml:space="preserve">Grupo Despesa</t>
  </si>
  <si>
    <t xml:space="preserve">Acréscimos</t>
  </si>
  <si>
    <t xml:space="preserve">Decréscimos</t>
  </si>
  <si>
    <t xml:space="preserve">PROVISAO RECEBIDA</t>
  </si>
  <si>
    <t xml:space="preserve">DESTAQUE</t>
  </si>
  <si>
    <t xml:space="preserve">PROVISAO CONCEDIDA</t>
  </si>
  <si>
    <t xml:space="preserve">DESPESAS EMPENHADAS</t>
  </si>
  <si>
    <t xml:space="preserve">%</t>
  </si>
  <si>
    <t xml:space="preserve">DESPESAS LIQUIDADAS </t>
  </si>
  <si>
    <t xml:space="preserve">DESPESAS PAGAS</t>
  </si>
  <si>
    <t xml:space="preserve">Código</t>
  </si>
  <si>
    <t xml:space="preserve">Descrição</t>
  </si>
  <si>
    <t xml:space="preserve">A</t>
  </si>
  <si>
    <t xml:space="preserve">B</t>
  </si>
  <si>
    <t xml:space="preserve">C</t>
  </si>
  <si>
    <t xml:space="preserve">D=A+B-C</t>
  </si>
  <si>
    <t xml:space="preserve">E</t>
  </si>
  <si>
    <t xml:space="preserve">F</t>
  </si>
  <si>
    <t xml:space="preserve">G</t>
  </si>
  <si>
    <t xml:space="preserve">H = D-E+F+G</t>
  </si>
  <si>
    <t xml:space="preserve">Saldo - Moeda Origem (Item Informação)</t>
  </si>
  <si>
    <t xml:space="preserve">I</t>
  </si>
  <si>
    <t xml:space="preserve">I/H</t>
  </si>
  <si>
    <t xml:space="preserve">J</t>
  </si>
  <si>
    <t xml:space="preserve">J/H</t>
  </si>
  <si>
    <t xml:space="preserve">K</t>
  </si>
  <si>
    <t xml:space="preserve">K/H</t>
  </si>
  <si>
    <t xml:space="preserve">12107</t>
  </si>
  <si>
    <t xml:space="preserve">TRIBUNAL REGIONAL FEDERAL DA 6A. REGIAO</t>
  </si>
  <si>
    <t xml:space="preserve">02</t>
  </si>
  <si>
    <t xml:space="preserve">061</t>
  </si>
  <si>
    <t xml:space="preserve">0033</t>
  </si>
  <si>
    <t xml:space="preserve">PROGRAMA DE GESTAO E MANUTENCAO DO PODER JUDICIARIO</t>
  </si>
  <si>
    <t xml:space="preserve">4257</t>
  </si>
  <si>
    <t xml:space="preserve">JULGAMENTO DE CAUSAS NA JUSTICA FEDERAL</t>
  </si>
  <si>
    <t xml:space="preserve">1</t>
  </si>
  <si>
    <t xml:space="preserve">000</t>
  </si>
  <si>
    <t xml:space="preserve">RECURSOS LIVRES DA UNIAO</t>
  </si>
  <si>
    <t xml:space="preserve">4</t>
  </si>
  <si>
    <t xml:space="preserve">3</t>
  </si>
  <si>
    <t xml:space="preserve">027</t>
  </si>
  <si>
    <t xml:space="preserve">SERV.AFETOS AS ATIVID.ESPECIFICAS DA JUSTICA</t>
  </si>
  <si>
    <t xml:space="preserve">122</t>
  </si>
  <si>
    <t xml:space="preserve">20TP</t>
  </si>
  <si>
    <t xml:space="preserve">ATIVOS CIVIS DA UNIAO</t>
  </si>
  <si>
    <t xml:space="preserve">216H</t>
  </si>
  <si>
    <t xml:space="preserve">AJUDA DE CUSTO PARA MORADIA OU AUXILIO-MORADIA A AGENTES PUB</t>
  </si>
  <si>
    <t xml:space="preserve">219Z</t>
  </si>
  <si>
    <t xml:space="preserve">CONSERVACAO E RECUPERACAO DE ATIVOS DE INFRAESTRUTURA DA UNI</t>
  </si>
  <si>
    <t xml:space="preserve">331</t>
  </si>
  <si>
    <t xml:space="preserve">2004</t>
  </si>
  <si>
    <t xml:space="preserve">ASSISTENCIA MEDICA E ODONTOLOGICA AOS SERVIDORES CIVIS, EMPR</t>
  </si>
  <si>
    <t xml:space="preserve">2</t>
  </si>
  <si>
    <t xml:space="preserve">212B</t>
  </si>
  <si>
    <t xml:space="preserve">BENEFICIOS OBRIGATORIOS AOS SERVIDORES CIVIS, EMPREGADOS, MI</t>
  </si>
  <si>
    <t xml:space="preserve">846</t>
  </si>
  <si>
    <t xml:space="preserve">09HB</t>
  </si>
  <si>
    <t xml:space="preserve">CONTRIBUICAO DA UNIAO, DE SUAS AUTARQUIAS E FUNDACOES PARA O</t>
  </si>
  <si>
    <t xml:space="preserve">09</t>
  </si>
  <si>
    <t xml:space="preserve">272</t>
  </si>
  <si>
    <t xml:space="preserve">0181</t>
  </si>
  <si>
    <t xml:space="preserve">APOSENTADORIAS E PENSOES CIVIS DA UNIAO</t>
  </si>
  <si>
    <t xml:space="preserve">056</t>
  </si>
  <si>
    <t xml:space="preserve">BENEFICIOS DO RPPS DA UNIAO</t>
  </si>
  <si>
    <t xml:space="preserve">TOTAIS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</si>
</sst>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/yy"/>
    <numFmt numFmtId="166" formatCode="#,##0.00_);\(#,##0.00\)"/>
    <numFmt numFmtId="167" formatCode="0%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8"/>
      <name val="Tahoma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8"/>
      <name val="Verdan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AA20"/>
  <sheetViews>
    <sheetView showFormulas="false" showGridLines="false" showRowColHeaders="true" showZeros="true" rightToLeft="false" tabSelected="true" showOutlineSymbols="true" defaultGridColor="true" view="normal" topLeftCell="A1" colorId="64" zoomScale="86" zoomScaleNormal="86" zoomScalePageLayoutView="100" workbookViewId="0">
      <selection pane="topLeft" activeCell="R3" activeCellId="0" sqref="R3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5.28"/>
    <col collapsed="false" customWidth="true" hidden="false" outlineLevel="0" max="2" min="2" style="1" width="26.71"/>
    <col collapsed="false" customWidth="true" hidden="false" outlineLevel="0" max="4" min="3" style="1" width="7.86"/>
    <col collapsed="false" customWidth="true" hidden="false" outlineLevel="0" max="5" min="5" style="1" width="4.14"/>
    <col collapsed="false" customWidth="true" hidden="false" outlineLevel="0" max="6" min="6" style="1" width="19.99"/>
    <col collapsed="false" customWidth="true" hidden="false" outlineLevel="0" max="7" min="7" style="1" width="4.29"/>
    <col collapsed="false" customWidth="true" hidden="false" outlineLevel="0" max="8" min="8" style="1" width="21.57"/>
    <col collapsed="false" customWidth="false" hidden="false" outlineLevel="0" max="9" min="9" style="1" width="8.71"/>
    <col collapsed="false" customWidth="true" hidden="false" outlineLevel="0" max="10" min="10" style="1" width="6.01"/>
    <col collapsed="false" customWidth="true" hidden="false" outlineLevel="0" max="11" min="11" style="1" width="21.71"/>
    <col collapsed="false" customWidth="true" hidden="false" outlineLevel="0" max="12" min="12" style="1" width="6.57"/>
    <col collapsed="false" customWidth="true" hidden="false" outlineLevel="0" max="13" min="13" style="1" width="6.15"/>
    <col collapsed="false" customWidth="true" hidden="false" outlineLevel="0" max="14" min="14" style="1" width="8"/>
    <col collapsed="false" customWidth="true" hidden="false" outlineLevel="0" max="16" min="15" style="1" width="8.86"/>
    <col collapsed="false" customWidth="true" hidden="false" outlineLevel="0" max="17" min="17" style="1" width="7.86"/>
    <col collapsed="false" customWidth="true" hidden="false" outlineLevel="0" max="18" min="18" style="1" width="13.86"/>
    <col collapsed="false" customWidth="true" hidden="false" outlineLevel="0" max="19" min="19" style="1" width="8.15"/>
    <col collapsed="false" customWidth="true" hidden="false" outlineLevel="0" max="20" min="20" style="1" width="13.43"/>
    <col collapsed="false" customWidth="true" hidden="true" outlineLevel="0" max="21" min="21" style="1" width="9.58"/>
    <col collapsed="false" customWidth="true" hidden="false" outlineLevel="0" max="22" min="22" style="1" width="12.86"/>
    <col collapsed="false" customWidth="true" hidden="false" outlineLevel="0" max="23" min="23" style="1" width="3.71"/>
    <col collapsed="false" customWidth="true" hidden="false" outlineLevel="0" max="24" min="24" style="1" width="14.01"/>
    <col collapsed="false" customWidth="true" hidden="false" outlineLevel="0" max="25" min="25" style="1" width="3.86"/>
    <col collapsed="false" customWidth="true" hidden="false" outlineLevel="0" max="26" min="26" style="1" width="13.7"/>
    <col collapsed="false" customWidth="true" hidden="false" outlineLevel="0" max="27" min="27" style="1" width="4.43"/>
    <col collapsed="false" customWidth="true" hidden="false" outlineLevel="0" max="1025" min="28" style="1" width="8.86"/>
  </cols>
  <sheetData>
    <row r="1" customFormat="false" ht="11.25" hidden="false" customHeight="true" outlineLevel="0" collapsed="false"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11.25" hidden="false" customHeight="true" outlineLevel="0" collapsed="false">
      <c r="B2" s="2" t="s">
        <v>1</v>
      </c>
      <c r="C2" s="6" t="s">
        <v>2</v>
      </c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customFormat="false" ht="11.45" hidden="false" customHeight="true" outlineLevel="0" collapsed="false">
      <c r="B3" s="2" t="s">
        <v>3</v>
      </c>
      <c r="C3" s="6" t="s">
        <v>4</v>
      </c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11.45" hidden="false" customHeight="true" outlineLevel="0" collapsed="false">
      <c r="B4" s="2" t="s">
        <v>5</v>
      </c>
      <c r="C4" s="7" t="n">
        <v>44927</v>
      </c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1.25" hidden="false" customHeight="true" outlineLevel="0" collapsed="false">
      <c r="A5" s="2"/>
      <c r="B5" s="7"/>
      <c r="C5" s="4"/>
      <c r="D5" s="5"/>
      <c r="E5" s="5"/>
      <c r="F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2.75" hidden="false" customHeight="false" outlineLevel="0" collapsed="false">
      <c r="A6" s="8" t="s">
        <v>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customFormat="false" ht="12.75" hidden="false" customHeight="true" outlineLevel="0" collapsed="false">
      <c r="A7" s="9" t="s">
        <v>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 t="s">
        <v>8</v>
      </c>
      <c r="N7" s="10" t="s">
        <v>9</v>
      </c>
      <c r="O7" s="10"/>
      <c r="P7" s="10" t="s">
        <v>10</v>
      </c>
      <c r="Q7" s="10" t="s">
        <v>11</v>
      </c>
      <c r="R7" s="11" t="s">
        <v>12</v>
      </c>
      <c r="S7" s="11"/>
      <c r="T7" s="10" t="s">
        <v>13</v>
      </c>
      <c r="U7" s="12" t="s">
        <v>14</v>
      </c>
      <c r="V7" s="11" t="s">
        <v>15</v>
      </c>
      <c r="W7" s="11"/>
      <c r="X7" s="11"/>
      <c r="Y7" s="11"/>
      <c r="Z7" s="11"/>
      <c r="AA7" s="11"/>
    </row>
    <row r="8" customFormat="false" ht="42" hidden="false" customHeight="true" outlineLevel="0" collapsed="false">
      <c r="A8" s="11" t="s">
        <v>16</v>
      </c>
      <c r="B8" s="11"/>
      <c r="C8" s="11" t="s">
        <v>17</v>
      </c>
      <c r="D8" s="11" t="s">
        <v>18</v>
      </c>
      <c r="E8" s="11" t="s">
        <v>19</v>
      </c>
      <c r="F8" s="11"/>
      <c r="G8" s="11" t="s">
        <v>20</v>
      </c>
      <c r="H8" s="11"/>
      <c r="I8" s="11" t="s">
        <v>21</v>
      </c>
      <c r="J8" s="11" t="s">
        <v>22</v>
      </c>
      <c r="K8" s="11"/>
      <c r="L8" s="11" t="s">
        <v>23</v>
      </c>
      <c r="M8" s="10"/>
      <c r="N8" s="10" t="s">
        <v>24</v>
      </c>
      <c r="O8" s="10" t="s">
        <v>25</v>
      </c>
      <c r="P8" s="10"/>
      <c r="Q8" s="10"/>
      <c r="R8" s="11" t="s">
        <v>26</v>
      </c>
      <c r="S8" s="11" t="s">
        <v>27</v>
      </c>
      <c r="T8" s="10"/>
      <c r="U8" s="12" t="s">
        <v>28</v>
      </c>
      <c r="V8" s="11" t="s">
        <v>29</v>
      </c>
      <c r="W8" s="11" t="s">
        <v>30</v>
      </c>
      <c r="X8" s="11" t="s">
        <v>31</v>
      </c>
      <c r="Y8" s="11" t="s">
        <v>30</v>
      </c>
      <c r="Z8" s="11" t="s">
        <v>32</v>
      </c>
      <c r="AA8" s="11" t="s">
        <v>30</v>
      </c>
    </row>
    <row r="9" customFormat="false" ht="63" hidden="false" customHeight="false" outlineLevel="0" collapsed="false">
      <c r="A9" s="11" t="s">
        <v>33</v>
      </c>
      <c r="B9" s="11" t="s">
        <v>34</v>
      </c>
      <c r="C9" s="11"/>
      <c r="D9" s="11"/>
      <c r="E9" s="11"/>
      <c r="F9" s="11"/>
      <c r="G9" s="11"/>
      <c r="H9" s="11"/>
      <c r="I9" s="11"/>
      <c r="J9" s="11" t="s">
        <v>33</v>
      </c>
      <c r="K9" s="11" t="s">
        <v>34</v>
      </c>
      <c r="L9" s="11"/>
      <c r="M9" s="10" t="s">
        <v>35</v>
      </c>
      <c r="N9" s="10" t="s">
        <v>36</v>
      </c>
      <c r="O9" s="10" t="s">
        <v>37</v>
      </c>
      <c r="P9" s="10" t="s">
        <v>38</v>
      </c>
      <c r="Q9" s="10" t="s">
        <v>39</v>
      </c>
      <c r="R9" s="11" t="s">
        <v>40</v>
      </c>
      <c r="S9" s="11" t="s">
        <v>41</v>
      </c>
      <c r="T9" s="10" t="s">
        <v>42</v>
      </c>
      <c r="U9" s="12" t="s">
        <v>43</v>
      </c>
      <c r="V9" s="11" t="s">
        <v>44</v>
      </c>
      <c r="W9" s="11" t="s">
        <v>45</v>
      </c>
      <c r="X9" s="11" t="s">
        <v>46</v>
      </c>
      <c r="Y9" s="11" t="s">
        <v>47</v>
      </c>
      <c r="Z9" s="11" t="s">
        <v>48</v>
      </c>
      <c r="AA9" s="11" t="s">
        <v>49</v>
      </c>
    </row>
    <row r="10" customFormat="false" ht="42" hidden="false" customHeight="false" outlineLevel="0" collapsed="false">
      <c r="A10" s="13" t="s">
        <v>50</v>
      </c>
      <c r="B10" s="14" t="s">
        <v>51</v>
      </c>
      <c r="C10" s="13" t="s">
        <v>52</v>
      </c>
      <c r="D10" s="13" t="s">
        <v>53</v>
      </c>
      <c r="E10" s="13" t="s">
        <v>54</v>
      </c>
      <c r="F10" s="14" t="s">
        <v>55</v>
      </c>
      <c r="G10" s="13" t="s">
        <v>56</v>
      </c>
      <c r="H10" s="14" t="s">
        <v>57</v>
      </c>
      <c r="I10" s="13" t="s">
        <v>58</v>
      </c>
      <c r="J10" s="13" t="s">
        <v>59</v>
      </c>
      <c r="K10" s="14" t="s">
        <v>60</v>
      </c>
      <c r="L10" s="13" t="s">
        <v>61</v>
      </c>
      <c r="M10" s="14"/>
      <c r="N10" s="14"/>
      <c r="O10" s="14"/>
      <c r="P10" s="14"/>
      <c r="Q10" s="14"/>
      <c r="R10" s="15" t="n">
        <v>9206862</v>
      </c>
      <c r="S10" s="15"/>
      <c r="T10" s="15" t="n">
        <f aca="false">P10-Q10+R10+S10</f>
        <v>9206862</v>
      </c>
      <c r="U10" s="16"/>
      <c r="V10" s="15"/>
      <c r="W10" s="17" t="n">
        <f aca="false">V10/T10</f>
        <v>0</v>
      </c>
      <c r="X10" s="15"/>
      <c r="Y10" s="17" t="n">
        <f aca="false">X10/T10</f>
        <v>0</v>
      </c>
      <c r="Z10" s="15"/>
      <c r="AA10" s="17" t="n">
        <f aca="false">Z10/T10</f>
        <v>0</v>
      </c>
    </row>
    <row r="11" customFormat="false" ht="42" hidden="false" customHeight="false" outlineLevel="0" collapsed="false">
      <c r="A11" s="13" t="s">
        <v>50</v>
      </c>
      <c r="B11" s="14" t="s">
        <v>51</v>
      </c>
      <c r="C11" s="13" t="s">
        <v>52</v>
      </c>
      <c r="D11" s="13" t="s">
        <v>53</v>
      </c>
      <c r="E11" s="13" t="s">
        <v>54</v>
      </c>
      <c r="F11" s="14" t="s">
        <v>55</v>
      </c>
      <c r="G11" s="13" t="s">
        <v>56</v>
      </c>
      <c r="H11" s="14" t="s">
        <v>57</v>
      </c>
      <c r="I11" s="13" t="s">
        <v>58</v>
      </c>
      <c r="J11" s="13" t="s">
        <v>59</v>
      </c>
      <c r="K11" s="14" t="s">
        <v>60</v>
      </c>
      <c r="L11" s="13" t="s">
        <v>62</v>
      </c>
      <c r="M11" s="14"/>
      <c r="N11" s="14"/>
      <c r="O11" s="14"/>
      <c r="P11" s="14"/>
      <c r="Q11" s="14"/>
      <c r="R11" s="15" t="n">
        <v>31741587</v>
      </c>
      <c r="S11" s="15"/>
      <c r="T11" s="15" t="n">
        <f aca="false">P11-Q11+R11+S11</f>
        <v>31741587</v>
      </c>
      <c r="U11" s="16" t="n">
        <v>5800</v>
      </c>
      <c r="V11" s="15" t="n">
        <v>1660005.2</v>
      </c>
      <c r="W11" s="17" t="n">
        <f aca="false">V11/T11</f>
        <v>0.0522974859448584</v>
      </c>
      <c r="X11" s="15" t="n">
        <v>56657.88</v>
      </c>
      <c r="Y11" s="17" t="n">
        <f aca="false">X11/T11</f>
        <v>0.00178497313319589</v>
      </c>
      <c r="Z11" s="15" t="n">
        <v>44733.51</v>
      </c>
      <c r="AA11" s="17" t="n">
        <f aca="false">Z11/T11</f>
        <v>0.00140930288079169</v>
      </c>
    </row>
    <row r="12" customFormat="false" ht="42" hidden="false" customHeight="false" outlineLevel="0" collapsed="false">
      <c r="A12" s="13" t="s">
        <v>50</v>
      </c>
      <c r="B12" s="14" t="s">
        <v>51</v>
      </c>
      <c r="C12" s="13" t="s">
        <v>52</v>
      </c>
      <c r="D12" s="13" t="s">
        <v>53</v>
      </c>
      <c r="E12" s="13" t="s">
        <v>54</v>
      </c>
      <c r="F12" s="14" t="s">
        <v>55</v>
      </c>
      <c r="G12" s="13" t="s">
        <v>56</v>
      </c>
      <c r="H12" s="14" t="s">
        <v>57</v>
      </c>
      <c r="I12" s="13" t="s">
        <v>58</v>
      </c>
      <c r="J12" s="13" t="s">
        <v>63</v>
      </c>
      <c r="K12" s="14" t="s">
        <v>64</v>
      </c>
      <c r="L12" s="13" t="s">
        <v>62</v>
      </c>
      <c r="M12" s="14"/>
      <c r="N12" s="14"/>
      <c r="O12" s="14"/>
      <c r="P12" s="14"/>
      <c r="Q12" s="14"/>
      <c r="R12" s="15" t="n">
        <v>5075861</v>
      </c>
      <c r="S12" s="15"/>
      <c r="T12" s="15" t="n">
        <f aca="false">P12-Q12+R12+S12</f>
        <v>5075861</v>
      </c>
      <c r="U12" s="16"/>
      <c r="V12" s="15"/>
      <c r="W12" s="17" t="n">
        <f aca="false">V12/T12</f>
        <v>0</v>
      </c>
      <c r="X12" s="15"/>
      <c r="Y12" s="17" t="n">
        <f aca="false">X12/T12</f>
        <v>0</v>
      </c>
      <c r="Z12" s="15"/>
      <c r="AA12" s="17" t="n">
        <f aca="false">Z12/T12</f>
        <v>0</v>
      </c>
    </row>
    <row r="13" customFormat="false" ht="42" hidden="false" customHeight="false" outlineLevel="0" collapsed="false">
      <c r="A13" s="13" t="s">
        <v>50</v>
      </c>
      <c r="B13" s="14" t="s">
        <v>51</v>
      </c>
      <c r="C13" s="13" t="s">
        <v>52</v>
      </c>
      <c r="D13" s="13" t="s">
        <v>65</v>
      </c>
      <c r="E13" s="13" t="s">
        <v>54</v>
      </c>
      <c r="F13" s="14" t="s">
        <v>55</v>
      </c>
      <c r="G13" s="13" t="s">
        <v>66</v>
      </c>
      <c r="H13" s="14" t="s">
        <v>67</v>
      </c>
      <c r="I13" s="13" t="s">
        <v>58</v>
      </c>
      <c r="J13" s="13" t="s">
        <v>59</v>
      </c>
      <c r="K13" s="14" t="s">
        <v>60</v>
      </c>
      <c r="L13" s="13" t="s">
        <v>58</v>
      </c>
      <c r="M13" s="14"/>
      <c r="N13" s="14"/>
      <c r="O13" s="14"/>
      <c r="P13" s="14"/>
      <c r="Q13" s="14"/>
      <c r="R13" s="15" t="n">
        <v>37400000</v>
      </c>
      <c r="S13" s="15"/>
      <c r="T13" s="15" t="n">
        <f aca="false">P13-Q13+R13+S13</f>
        <v>37400000</v>
      </c>
      <c r="U13" s="16"/>
      <c r="V13" s="15" t="n">
        <v>34167647.9</v>
      </c>
      <c r="W13" s="17" t="n">
        <f aca="false">V13/T13</f>
        <v>0.913573473262032</v>
      </c>
      <c r="X13" s="15" t="n">
        <v>9554715.28</v>
      </c>
      <c r="Y13" s="17" t="n">
        <f aca="false">X13/T13</f>
        <v>0.255473670588235</v>
      </c>
      <c r="Z13" s="15" t="n">
        <v>9510397.22</v>
      </c>
      <c r="AA13" s="17" t="n">
        <f aca="false">Z13/T13</f>
        <v>0.254288695721925</v>
      </c>
    </row>
    <row r="14" customFormat="false" ht="42" hidden="false" customHeight="false" outlineLevel="0" collapsed="false">
      <c r="A14" s="13" t="s">
        <v>50</v>
      </c>
      <c r="B14" s="14" t="s">
        <v>51</v>
      </c>
      <c r="C14" s="13" t="s">
        <v>52</v>
      </c>
      <c r="D14" s="13" t="s">
        <v>65</v>
      </c>
      <c r="E14" s="13" t="s">
        <v>54</v>
      </c>
      <c r="F14" s="14" t="s">
        <v>55</v>
      </c>
      <c r="G14" s="13" t="s">
        <v>68</v>
      </c>
      <c r="H14" s="14" t="s">
        <v>69</v>
      </c>
      <c r="I14" s="13" t="s">
        <v>58</v>
      </c>
      <c r="J14" s="13" t="s">
        <v>59</v>
      </c>
      <c r="K14" s="14" t="s">
        <v>60</v>
      </c>
      <c r="L14" s="13" t="s">
        <v>62</v>
      </c>
      <c r="M14" s="14"/>
      <c r="N14" s="14"/>
      <c r="O14" s="14"/>
      <c r="P14" s="14"/>
      <c r="Q14" s="14"/>
      <c r="R14" s="15" t="n">
        <v>50000</v>
      </c>
      <c r="S14" s="15"/>
      <c r="T14" s="15" t="n">
        <f aca="false">P14-Q14+R14+S14</f>
        <v>50000</v>
      </c>
      <c r="U14" s="16"/>
      <c r="V14" s="15" t="n">
        <v>0</v>
      </c>
      <c r="W14" s="17" t="n">
        <f aca="false">V14/T14</f>
        <v>0</v>
      </c>
      <c r="X14" s="15" t="n">
        <v>0</v>
      </c>
      <c r="Y14" s="17" t="n">
        <f aca="false">X14/T14</f>
        <v>0</v>
      </c>
      <c r="Z14" s="15" t="n">
        <v>0</v>
      </c>
      <c r="AA14" s="17" t="n">
        <f aca="false">Z14/T14</f>
        <v>0</v>
      </c>
    </row>
    <row r="15" customFormat="false" ht="52.5" hidden="false" customHeight="false" outlineLevel="0" collapsed="false">
      <c r="A15" s="13" t="s">
        <v>50</v>
      </c>
      <c r="B15" s="14" t="s">
        <v>51</v>
      </c>
      <c r="C15" s="13" t="s">
        <v>52</v>
      </c>
      <c r="D15" s="13" t="s">
        <v>65</v>
      </c>
      <c r="E15" s="13" t="s">
        <v>54</v>
      </c>
      <c r="F15" s="14" t="s">
        <v>55</v>
      </c>
      <c r="G15" s="13" t="s">
        <v>70</v>
      </c>
      <c r="H15" s="14" t="s">
        <v>71</v>
      </c>
      <c r="I15" s="13" t="s">
        <v>58</v>
      </c>
      <c r="J15" s="13" t="s">
        <v>59</v>
      </c>
      <c r="K15" s="14" t="s">
        <v>60</v>
      </c>
      <c r="L15" s="13" t="s">
        <v>61</v>
      </c>
      <c r="M15" s="14"/>
      <c r="N15" s="14"/>
      <c r="O15" s="14"/>
      <c r="P15" s="14"/>
      <c r="Q15" s="14"/>
      <c r="R15" s="15" t="n">
        <v>2000000</v>
      </c>
      <c r="S15" s="15"/>
      <c r="T15" s="15" t="n">
        <f aca="false">P15-Q15+R15+S15</f>
        <v>2000000</v>
      </c>
      <c r="U15" s="16"/>
      <c r="V15" s="15"/>
      <c r="W15" s="17" t="n">
        <f aca="false">V15/T15</f>
        <v>0</v>
      </c>
      <c r="X15" s="15"/>
      <c r="Y15" s="17" t="n">
        <f aca="false">X15/T15</f>
        <v>0</v>
      </c>
      <c r="Z15" s="15"/>
      <c r="AA15" s="17" t="n">
        <f aca="false">Z15/T15</f>
        <v>0</v>
      </c>
    </row>
    <row r="16" customFormat="false" ht="42" hidden="false" customHeight="false" outlineLevel="0" collapsed="false">
      <c r="A16" s="13" t="s">
        <v>50</v>
      </c>
      <c r="B16" s="14" t="s">
        <v>51</v>
      </c>
      <c r="C16" s="13" t="s">
        <v>52</v>
      </c>
      <c r="D16" s="13" t="s">
        <v>72</v>
      </c>
      <c r="E16" s="13" t="s">
        <v>54</v>
      </c>
      <c r="F16" s="14" t="s">
        <v>55</v>
      </c>
      <c r="G16" s="13" t="s">
        <v>73</v>
      </c>
      <c r="H16" s="14" t="s">
        <v>74</v>
      </c>
      <c r="I16" s="13" t="s">
        <v>75</v>
      </c>
      <c r="J16" s="13" t="s">
        <v>59</v>
      </c>
      <c r="K16" s="14" t="s">
        <v>60</v>
      </c>
      <c r="L16" s="13" t="s">
        <v>62</v>
      </c>
      <c r="M16" s="14"/>
      <c r="N16" s="14"/>
      <c r="O16" s="14"/>
      <c r="P16" s="14"/>
      <c r="Q16" s="14"/>
      <c r="R16" s="15" t="n">
        <v>7963620</v>
      </c>
      <c r="S16" s="15"/>
      <c r="T16" s="15" t="n">
        <f aca="false">P16-Q16+R16+S16</f>
        <v>7963620</v>
      </c>
      <c r="U16" s="16" t="n">
        <v>5763620</v>
      </c>
      <c r="V16" s="15" t="n">
        <v>2200000</v>
      </c>
      <c r="W16" s="17" t="n">
        <f aca="false">V16/T16</f>
        <v>0.276256275412438</v>
      </c>
      <c r="X16" s="15" t="n">
        <v>154794.79</v>
      </c>
      <c r="Y16" s="17" t="n">
        <f aca="false">X16/T16</f>
        <v>0.0194377418812048</v>
      </c>
      <c r="Z16" s="15" t="n">
        <v>154794.79</v>
      </c>
      <c r="AA16" s="17" t="n">
        <f aca="false">Z16/T16</f>
        <v>0.0194377418812048</v>
      </c>
    </row>
    <row r="17" customFormat="false" ht="42" hidden="false" customHeight="false" outlineLevel="0" collapsed="false">
      <c r="A17" s="13" t="s">
        <v>50</v>
      </c>
      <c r="B17" s="14" t="s">
        <v>51</v>
      </c>
      <c r="C17" s="13" t="s">
        <v>52</v>
      </c>
      <c r="D17" s="13" t="s">
        <v>72</v>
      </c>
      <c r="E17" s="13" t="s">
        <v>54</v>
      </c>
      <c r="F17" s="14" t="s">
        <v>55</v>
      </c>
      <c r="G17" s="13" t="s">
        <v>76</v>
      </c>
      <c r="H17" s="14" t="s">
        <v>77</v>
      </c>
      <c r="I17" s="13" t="s">
        <v>58</v>
      </c>
      <c r="J17" s="13" t="s">
        <v>59</v>
      </c>
      <c r="K17" s="14" t="s">
        <v>60</v>
      </c>
      <c r="L17" s="13" t="s">
        <v>62</v>
      </c>
      <c r="M17" s="14"/>
      <c r="N17" s="14"/>
      <c r="O17" s="14"/>
      <c r="P17" s="14"/>
      <c r="Q17" s="14"/>
      <c r="R17" s="15" t="n">
        <v>5903777</v>
      </c>
      <c r="S17" s="15"/>
      <c r="T17" s="15" t="n">
        <f aca="false">P17-Q17+R17+S17</f>
        <v>5903777</v>
      </c>
      <c r="U17" s="16"/>
      <c r="V17" s="15" t="n">
        <v>4660654.66</v>
      </c>
      <c r="W17" s="17" t="n">
        <f aca="false">V17/T17</f>
        <v>0.789436094893151</v>
      </c>
      <c r="X17" s="15" t="n">
        <v>350697.7</v>
      </c>
      <c r="Y17" s="17" t="n">
        <f aca="false">X17/T17</f>
        <v>0.0594022606206163</v>
      </c>
      <c r="Z17" s="15" t="n">
        <v>350697.7</v>
      </c>
      <c r="AA17" s="17" t="n">
        <f aca="false">Z17/T17</f>
        <v>0.0594022606206163</v>
      </c>
    </row>
    <row r="18" customFormat="false" ht="42" hidden="false" customHeight="false" outlineLevel="0" collapsed="false">
      <c r="A18" s="13" t="s">
        <v>50</v>
      </c>
      <c r="B18" s="14" t="s">
        <v>51</v>
      </c>
      <c r="C18" s="13" t="s">
        <v>52</v>
      </c>
      <c r="D18" s="13" t="s">
        <v>78</v>
      </c>
      <c r="E18" s="13" t="s">
        <v>54</v>
      </c>
      <c r="F18" s="14" t="s">
        <v>55</v>
      </c>
      <c r="G18" s="13" t="s">
        <v>79</v>
      </c>
      <c r="H18" s="14" t="s">
        <v>80</v>
      </c>
      <c r="I18" s="13" t="s">
        <v>58</v>
      </c>
      <c r="J18" s="13" t="s">
        <v>59</v>
      </c>
      <c r="K18" s="14" t="s">
        <v>60</v>
      </c>
      <c r="L18" s="13" t="s">
        <v>58</v>
      </c>
      <c r="M18" s="14"/>
      <c r="N18" s="14"/>
      <c r="O18" s="14"/>
      <c r="P18" s="14"/>
      <c r="Q18" s="14"/>
      <c r="R18" s="15" t="n">
        <v>6000000</v>
      </c>
      <c r="S18" s="15"/>
      <c r="T18" s="15" t="n">
        <f aca="false">P18-Q18+R18+S18</f>
        <v>6000000</v>
      </c>
      <c r="U18" s="16"/>
      <c r="V18" s="15" t="n">
        <v>5503229.5</v>
      </c>
      <c r="W18" s="17" t="n">
        <f aca="false">V18/T18</f>
        <v>0.917204916666667</v>
      </c>
      <c r="X18" s="15" t="n">
        <v>1078633</v>
      </c>
      <c r="Y18" s="17" t="n">
        <f aca="false">X18/T18</f>
        <v>0.179772166666667</v>
      </c>
      <c r="Z18" s="15" t="n">
        <v>1078633</v>
      </c>
      <c r="AA18" s="17" t="n">
        <f aca="false">Z18/T18</f>
        <v>0.179772166666667</v>
      </c>
    </row>
    <row r="19" customFormat="false" ht="42" hidden="false" customHeight="false" outlineLevel="0" collapsed="false">
      <c r="A19" s="13" t="s">
        <v>50</v>
      </c>
      <c r="B19" s="14" t="s">
        <v>51</v>
      </c>
      <c r="C19" s="13" t="s">
        <v>81</v>
      </c>
      <c r="D19" s="13" t="s">
        <v>82</v>
      </c>
      <c r="E19" s="13" t="s">
        <v>54</v>
      </c>
      <c r="F19" s="14" t="s">
        <v>55</v>
      </c>
      <c r="G19" s="13" t="s">
        <v>83</v>
      </c>
      <c r="H19" s="14" t="s">
        <v>84</v>
      </c>
      <c r="I19" s="13" t="s">
        <v>75</v>
      </c>
      <c r="J19" s="13" t="s">
        <v>85</v>
      </c>
      <c r="K19" s="14" t="s">
        <v>86</v>
      </c>
      <c r="L19" s="13" t="s">
        <v>58</v>
      </c>
      <c r="M19" s="14"/>
      <c r="N19" s="14"/>
      <c r="O19" s="14"/>
      <c r="P19" s="14"/>
      <c r="Q19" s="14"/>
      <c r="R19" s="15" t="n">
        <v>2600000</v>
      </c>
      <c r="S19" s="15"/>
      <c r="T19" s="15" t="n">
        <f aca="false">P19-Q19+R19+S19</f>
        <v>2600000</v>
      </c>
      <c r="U19" s="16"/>
      <c r="V19" s="15" t="n">
        <v>600000</v>
      </c>
      <c r="W19" s="17" t="n">
        <f aca="false">V19/T19</f>
        <v>0.230769230769231</v>
      </c>
      <c r="X19" s="15" t="n">
        <v>34646.88</v>
      </c>
      <c r="Y19" s="17" t="n">
        <f aca="false">X19/T19</f>
        <v>0.0133257230769231</v>
      </c>
      <c r="Z19" s="15" t="n">
        <v>34646.88</v>
      </c>
      <c r="AA19" s="17" t="n">
        <f aca="false">Z19/T19</f>
        <v>0.0133257230769231</v>
      </c>
    </row>
    <row r="20" customFormat="false" ht="12.75" hidden="false" customHeight="false" outlineLevel="0" collapsed="false">
      <c r="A20" s="18" t="s">
        <v>87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  <c r="P20" s="19"/>
      <c r="Q20" s="19"/>
      <c r="R20" s="20" t="n">
        <f aca="false">SUM(R10:R19)</f>
        <v>107941707</v>
      </c>
      <c r="S20" s="20" t="n">
        <f aca="false">SUM(S10:S19)</f>
        <v>0</v>
      </c>
      <c r="T20" s="20" t="n">
        <f aca="false">SUM(T10:T19)</f>
        <v>107941707</v>
      </c>
      <c r="U20" s="21" t="n">
        <f aca="false">SUM(U10:U19)</f>
        <v>5769420</v>
      </c>
      <c r="V20" s="20" t="n">
        <f aca="false">SUM(V10:V19)</f>
        <v>48791537.26</v>
      </c>
      <c r="W20" s="20"/>
      <c r="X20" s="20" t="n">
        <f aca="false">SUM(X10:X19)</f>
        <v>11230145.53</v>
      </c>
      <c r="Y20" s="20"/>
      <c r="Z20" s="20" t="n">
        <f aca="false">SUM(Z10:Z19)</f>
        <v>11173903.1</v>
      </c>
      <c r="AA20" s="19"/>
    </row>
  </sheetData>
  <mergeCells count="18">
    <mergeCell ref="A6:AA6"/>
    <mergeCell ref="A7:L7"/>
    <mergeCell ref="M7:M8"/>
    <mergeCell ref="N7:O7"/>
    <mergeCell ref="P7:P8"/>
    <mergeCell ref="Q7:Q8"/>
    <mergeCell ref="R7:S7"/>
    <mergeCell ref="T7:T8"/>
    <mergeCell ref="V7:AA7"/>
    <mergeCell ref="A8:B8"/>
    <mergeCell ref="C8:C9"/>
    <mergeCell ref="D8:D9"/>
    <mergeCell ref="E8:F9"/>
    <mergeCell ref="G8:H9"/>
    <mergeCell ref="I8:I9"/>
    <mergeCell ref="J8:K8"/>
    <mergeCell ref="L8:L9"/>
    <mergeCell ref="A20:L20"/>
  </mergeCells>
  <printOptions headings="false" gridLines="false" gridLinesSet="true" horizontalCentered="true" verticalCentered="false"/>
  <pageMargins left="0.196527777777778" right="0.196527777777778" top="0.39375" bottom="0.196527777777778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LibreOffice/7.5.2.2$Windows_X86_64 LibreOffice_project/53bb9681a964705cf672590721dbc85eb4d0c3a2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2023-03-10T17:40:03Z</dcterms:created>
  <dc:creator>Cristiane De Figueiredo Gomes</dc:creator>
  <dc:description/>
  <dc:language>pt-BR</dc:language>
  <cp:lastModifiedBy/>
  <cp:lastPrinted>2023-03-10T22:39:15Z</cp:lastPrinted>
  <dcterms:modified xsi:type="dcterms:W3CDTF">2023-10-05T16:59:52Z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