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ANEXO I -TAB1_trf6 E SEÇÃO MG" sheetId="1" state="visible" r:id="rId2"/>
    <sheet name="ANEXO I - TAB 2" sheetId="2" state="visible" r:id="rId3"/>
    <sheet name="ANEXO II - TAB 1" sheetId="3" state="hidden" r:id="rId4"/>
    <sheet name="ANEXO II - TAB 2" sheetId="4" state="hidden" r:id="rId5"/>
    <sheet name="ANEXO III - TAB 1_TRF6 e SEÇÃO " sheetId="5" state="visible" r:id="rId6"/>
    <sheet name="ANEXO IV - TAB 1" sheetId="6" state="hidden" r:id="rId7"/>
    <sheet name="ANEXO V - TAB 1_TRF6" sheetId="7" state="visible" r:id="rId8"/>
    <sheet name="ANEXO V - TAB 1_SEÇÃO" sheetId="8" state="visible" r:id="rId9"/>
    <sheet name="ANEXO VI TAB 1" sheetId="9" state="visible" r:id="rId10"/>
    <sheet name="ANEXO VI - TAB 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<sst xmlns="http://schemas.openxmlformats.org/spreadsheetml/2006/main" count="263" uniqueCount="141">
  <si>
    <t xml:space="preserve">ANEXO I - QUANTITATIVO FÍSICO DE PESSOAL</t>
  </si>
  <si>
    <t xml:space="preserve">TABELA 1 - PODERES EXECUTIVO, LEGISLATIVO E JUDICIÁRIO - DPU - MPU - EMPRESAS ESTATAIS DEPENDENTES DA UNIÃO</t>
  </si>
  <si>
    <t xml:space="preserve">PODER/ÓRGÃO/UNIDADE:  Trtibunal Regional Federal 6ª Região e Seção Judiciária de Minas Gerais</t>
  </si>
  <si>
    <t xml:space="preserve">DADOS DO CARGO</t>
  </si>
  <si>
    <t xml:space="preserve">ATIVO</t>
  </si>
  <si>
    <t xml:space="preserve">INATIVOS</t>
  </si>
  <si>
    <t xml:space="preserve">BENEFICÍARIO 
DE PENSÃO</t>
  </si>
  <si>
    <t xml:space="preserve">OCUPADOS</t>
  </si>
  <si>
    <t xml:space="preserve">VAGOS</t>
  </si>
  <si>
    <t xml:space="preserve">TOTAL</t>
  </si>
  <si>
    <t xml:space="preserve">APOSENTADO</t>
  </si>
  <si>
    <t xml:space="preserve">INSTITUIDOR DE PENSÃO</t>
  </si>
  <si>
    <t xml:space="preserve">CARREIRA</t>
  </si>
  <si>
    <t xml:space="preserve">NÍVEL ESCOLAR</t>
  </si>
  <si>
    <t xml:space="preserve">CLASSE</t>
  </si>
  <si>
    <t xml:space="preserve">PADRÃO/
NÍVEL/
REFERÊNCIA</t>
  </si>
  <si>
    <t xml:space="preserve">ESTÁVEIS</t>
  </si>
  <si>
    <t xml:space="preserve">NÃO ESTÁVEIS</t>
  </si>
  <si>
    <t xml:space="preserve">SUBTOTAL</t>
  </si>
  <si>
    <t xml:space="preserve">ANALISTA JUDICIÁRIO</t>
  </si>
  <si>
    <t xml:space="preserve">SUPERIOR</t>
  </si>
  <si>
    <t xml:space="preserve">C</t>
  </si>
  <si>
    <t xml:space="preserve">B</t>
  </si>
  <si>
    <t xml:space="preserve">A</t>
  </si>
  <si>
    <t xml:space="preserve">Total</t>
  </si>
  <si>
    <t xml:space="preserve">TECNICO JUDICIÁRIO</t>
  </si>
  <si>
    <t xml:space="preserve">NÍVEL MÉDIO</t>
  </si>
  <si>
    <t xml:space="preserve">AUXILIAR JUDICIÁRIO</t>
  </si>
  <si>
    <t xml:space="preserve">NÍVEL FUNDAMENTAL</t>
  </si>
  <si>
    <t xml:space="preserve">TOTAL GERAL</t>
  </si>
  <si>
    <t xml:space="preserve">TABELA 2 - MEMBROS DOS PODERES LEGISLATIVO E JUDICIÁRIO - DPU - MPU</t>
  </si>
  <si>
    <t xml:space="preserve">PODER/ÓRGÃO/UNIDADE: TRF6  e Seções Judiciárias da 6ª Região</t>
  </si>
  <si>
    <t xml:space="preserve">POSIÇÃO: dez/2022</t>
  </si>
  <si>
    <t xml:space="preserve">BENEFICÍARIO DE PENSÃO</t>
  </si>
  <si>
    <t xml:space="preserve">APOSENTADOS</t>
  </si>
  <si>
    <t xml:space="preserve">DESEMBARGADOR</t>
  </si>
  <si>
    <t xml:space="preserve">JUIZ FEDERAL</t>
  </si>
  <si>
    <t xml:space="preserve">JUIZ FEDERAL SUBSTITUTO</t>
  </si>
  <si>
    <t xml:space="preserve">ANEXO II - REMUNERAÇÃO/SUBSÍDIO DE CARGO EFETIVO/POSTO/GRADUAÇÃO</t>
  </si>
  <si>
    <t xml:space="preserve">TABELA 1 - PODERES LEGISLATIVO E JUDICIÁRIO - DPU - MPU - EMPRESAS ESTATAIS DEPENDENTES DA UNIÃO</t>
  </si>
  <si>
    <t xml:space="preserve">PODER/ÓRGÃO/UNIDADE: Tribunal Regional Federal da 4ª Região</t>
  </si>
  <si>
    <t xml:space="preserve">VIGÊNCIA: Set/2015</t>
  </si>
  <si>
    <t xml:space="preserve">VENCIMENTO BÁSICO</t>
  </si>
  <si>
    <t xml:space="preserve">GRATIFICAÇÕES E SIMILARES</t>
  </si>
  <si>
    <t xml:space="preserve">PADRÃO
</t>
  </si>
  <si>
    <t xml:space="preserve">INATIVO</t>
  </si>
  <si>
    <t xml:space="preserve">PARCELAS BÁSICAS</t>
  </si>
  <si>
    <t xml:space="preserve">PARCELAS VARIÁVEIS</t>
  </si>
  <si>
    <t xml:space="preserve">GAJ                    90%</t>
  </si>
  <si>
    <t xml:space="preserve">VPI</t>
  </si>
  <si>
    <t xml:space="preserve">ADICIONAL DE QUALIFICAÇÃO          </t>
  </si>
  <si>
    <t xml:space="preserve">GAE                35% VB  </t>
  </si>
  <si>
    <t xml:space="preserve">GAS                35% VB  </t>
  </si>
  <si>
    <t xml:space="preserve">ATIVO/                        INATIVO</t>
  </si>
  <si>
    <t xml:space="preserve">AÇÕES DE TREINAMENTO</t>
  </si>
  <si>
    <t xml:space="preserve">ESPECIALI-ZAÇÃO</t>
  </si>
  <si>
    <t xml:space="preserve">MESTRADO</t>
  </si>
  <si>
    <t xml:space="preserve">DOUTORADO</t>
  </si>
  <si>
    <t xml:space="preserve">1%                120 HS</t>
  </si>
  <si>
    <t xml:space="preserve">2%                240 HS</t>
  </si>
  <si>
    <t xml:space="preserve">3%                  360 HS</t>
  </si>
  <si>
    <t xml:space="preserve">7.5%</t>
  </si>
  <si>
    <t xml:space="preserve">Fonte: CJF - Conselho da Justiça Federal</t>
  </si>
  <si>
    <t xml:space="preserve">OBSERVAÇÕES:</t>
  </si>
  <si>
    <t xml:space="preserve">Lei nº 12.774/2012</t>
  </si>
  <si>
    <t xml:space="preserve">SUBSÍDIO</t>
  </si>
  <si>
    <t xml:space="preserve">JUIZ SUBSTITUTO</t>
  </si>
  <si>
    <t xml:space="preserve">Lei nº 13.091/2015</t>
  </si>
  <si>
    <t xml:space="preserve">Lei nº 11.143/2005</t>
  </si>
  <si>
    <t xml:space="preserve">ANEXO III - QUANTITATIVO DE CARGO EM COMISSÃO E FUNÇÃO DE CONFIANÇA</t>
  </si>
  <si>
    <t xml:space="preserve">PODER/ÓRGÃO/UNIDADE:  Tribunal Regional Federal da 6ª Região e Seções Judiciária de Minas Gerais</t>
  </si>
  <si>
    <t xml:space="preserve">DENOMINAÇÃO / NÍVEL</t>
  </si>
  <si>
    <t xml:space="preserve">QUANTIDADE</t>
  </si>
  <si>
    <t xml:space="preserve">OCUPADO</t>
  </si>
  <si>
    <t xml:space="preserve">VAGO</t>
  </si>
  <si>
    <t xml:space="preserve">COM VÍNCULO</t>
  </si>
  <si>
    <t xml:space="preserve">SEM VÍNCULO</t>
  </si>
  <si>
    <t xml:space="preserve">COM OPÇÃO</t>
  </si>
  <si>
    <t xml:space="preserve">SEM OPÇÃO</t>
  </si>
  <si>
    <t xml:space="preserve">CJ-4</t>
  </si>
  <si>
    <t xml:space="preserve">CJ-3</t>
  </si>
  <si>
    <t xml:space="preserve">CJ-2</t>
  </si>
  <si>
    <t xml:space="preserve">CJ-1</t>
  </si>
  <si>
    <t xml:space="preserve">FC-6</t>
  </si>
  <si>
    <t xml:space="preserve">FC-5</t>
  </si>
  <si>
    <t xml:space="preserve">FC-4</t>
  </si>
  <si>
    <t xml:space="preserve">FC-3</t>
  </si>
  <si>
    <t xml:space="preserve">FC-2</t>
  </si>
  <si>
    <t xml:space="preserve">FC-1</t>
  </si>
  <si>
    <t xml:space="preserve">ANEXO IV - REMUNERAÇÃO DO CARGO EM COMISSÃO E FUNÇÃO DE CONFIANÇA</t>
  </si>
  <si>
    <t xml:space="preserve">PODER/ÓRGÃO: Tribunal Regional Federal da 4ª Região</t>
  </si>
  <si>
    <t xml:space="preserve">PARCELAS</t>
  </si>
  <si>
    <t xml:space="preserve">VALOR BÁSICO/
UNITÁRIO</t>
  </si>
  <si>
    <t xml:space="preserve">VALOR DA OPÇÃO</t>
  </si>
  <si>
    <t xml:space="preserve">ANEXO V - QUANTITATIVO FÍSICO DE PESSOAL CONTRATADO TEMPORARIAMENTE</t>
  </si>
  <si>
    <t xml:space="preserve">PODER/ÓRGÃO: Tribunal Regional Federal da 1ª Região</t>
  </si>
  <si>
    <t xml:space="preserve">ESPECIFICAÇÃO DA NATUREZA DA DESPESA</t>
  </si>
  <si>
    <t xml:space="preserve">Pessoal contratado  por tempo determinado que visa à substituição de servidores públicos 
(Classificável como Grupo de Natureza de Despesa - GND "1 - Pessoal e Encargos Sociais"). Art 18, § 1º LRF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</si>
  <si>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</si>
  <si>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</si>
  <si>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 xml:space="preserve">-</t>
  </si>
  <si>
    <r>
      <rPr>
        <b val="true"/>
        <sz val="10"/>
        <rFont val="Times New Roman"/>
        <family val="1"/>
        <charset val="1"/>
      </rPr>
      <t xml:space="preserve">ANEXO VI (TABELA 1) - QUANTITATIVO DE BENEFICIÁRIOS E DEPENDENTES E VALORES </t>
    </r>
    <r>
      <rPr>
        <b val="true"/>
        <i val="true"/>
        <sz val="10"/>
        <rFont val="Times New Roman"/>
        <family val="1"/>
        <charset val="1"/>
      </rPr>
      <t xml:space="preserve">PER CAPITA</t>
    </r>
    <r>
      <rPr>
        <b val="true"/>
        <sz val="10"/>
        <rFont val="Times New Roman"/>
        <family val="1"/>
        <charset val="1"/>
      </rPr>
      <t xml:space="preserve"> DE BENEFÍCIOS ASSISTENCIAIS DA PORTARIA CONJUNTA SOF/SEGEP 5, DE 05/08/2015</t>
    </r>
  </si>
  <si>
    <t xml:space="preserve">ANEXO IV-h - QUANTITATIVO DE CARGOS E FUNÇÕES DA RESOLUÇÃO 102 CNJ, DE 15/12/2009</t>
  </si>
  <si>
    <t xml:space="preserve">PODER/ÓRGÃO: PODER JUDICIÁRIO/TRIBUNAL REGIONAL FEDERAL DA SEXTA REGIÃO </t>
  </si>
  <si>
    <t xml:space="preserve">POSIÇÃO: AGOSTO/2022</t>
  </si>
  <si>
    <t xml:space="preserve">UNIDADE ORÇAMENTÁRIA</t>
  </si>
  <si>
    <t xml:space="preserve">AUXÍLIO- 
ALIMENTAÇÃO¹</t>
  </si>
  <si>
    <t xml:space="preserve">ASSISTÊNCIA 
PRÉ-ESCOLAR²</t>
  </si>
  <si>
    <r>
      <rPr>
        <b val="true"/>
        <sz val="10"/>
        <rFont val="Times New Roman"/>
        <family val="1"/>
        <charset val="1"/>
      </rPr>
      <t xml:space="preserve">AUXÍLIO-
TRANSPORTE</t>
    </r>
    <r>
      <rPr>
        <b val="true"/>
        <sz val="10"/>
        <rFont val="Calibri"/>
        <family val="2"/>
        <charset val="1"/>
      </rPr>
      <t xml:space="preserve">³</t>
    </r>
  </si>
  <si>
    <t xml:space="preserve">EXAMES 
PERIÓDICOS</t>
  </si>
  <si>
    <t xml:space="preserve">ASSISTÊNCIA MÉDICA E ODONTOLÓGICA</t>
  </si>
  <si>
    <t xml:space="preserve">CÓDIGO</t>
  </si>
  <si>
    <t xml:space="preserve">DESCRIÇÃO</t>
  </si>
  <si>
    <t xml:space="preserve">TITULARES</t>
  </si>
  <si>
    <t xml:space="preserve">DEPENDENTES</t>
  </si>
  <si>
    <t xml:space="preserve">12107</t>
  </si>
  <si>
    <t xml:space="preserve">TRIBUNAL REGIONAL FEDERAL DA  6ª REGIÃO</t>
  </si>
  <si>
    <t xml:space="preserve">12101</t>
  </si>
  <si>
    <t xml:space="preserve">SEÇÕES JUDICIÁRIAS DA 6ª REGIÃO</t>
  </si>
  <si>
    <t xml:space="preserve">Fonte: xxxx</t>
  </si>
  <si>
    <r>
      <rPr>
        <sz val="10"/>
        <rFont val="Times New Roman"/>
        <family val="1"/>
        <charset val="1"/>
      </rPr>
      <t xml:space="preserve">a) Descrição do ato legal que define os valores unitários (</t>
    </r>
    <r>
      <rPr>
        <i val="true"/>
        <sz val="10"/>
        <rFont val="Times New Roman"/>
        <family val="1"/>
        <charset val="1"/>
      </rPr>
      <t xml:space="preserve">per capta</t>
    </r>
    <r>
      <rPr>
        <sz val="10"/>
        <rFont val="Times New Roman"/>
        <family val="1"/>
        <charset val="1"/>
      </rPr>
      <t xml:space="preserve">) dos benefícios assistenciais:</t>
    </r>
  </si>
  <si>
    <t xml:space="preserve">BENEFÍCIO</t>
  </si>
  <si>
    <t xml:space="preserve">VALOR PER CAPITA                (R$ 1,00)</t>
  </si>
  <si>
    <t xml:space="preserve">DESCRIÇÃO DA LEGISLAÇÃO</t>
  </si>
  <si>
    <t xml:space="preserve">AUXÍLIO-ALIMENTAÇÃO</t>
  </si>
  <si>
    <t xml:space="preserve">ASSISTÊNCIA PRÉ-ESCOLAR</t>
  </si>
  <si>
    <t xml:space="preserve">AUXÍLIO-TRANSPORTE</t>
  </si>
  <si>
    <t xml:space="preserve">EXAMES PERIÓDICOS</t>
  </si>
  <si>
    <t xml:space="preserve">ASSISTÊNCIA MÉDICA E ODONTOLÓGICA - PARTICIPAÇÃO UNIÃO</t>
  </si>
  <si>
    <r>
      <rPr>
        <b val="true"/>
        <sz val="10"/>
        <rFont val="Times New Roman"/>
        <family val="1"/>
        <charset val="1"/>
      </rPr>
      <t xml:space="preserve">ANEXO VI - QUANTITATIVO DE BENEFICIÁRIOS E DEPENDENTES E VALORES </t>
    </r>
    <r>
      <rPr>
        <b val="true"/>
        <i val="true"/>
        <sz val="10"/>
        <rFont val="Times New Roman"/>
        <family val="1"/>
        <charset val="1"/>
      </rPr>
      <t xml:space="preserve">PER CAPITA</t>
    </r>
    <r>
      <rPr>
        <b val="true"/>
        <sz val="10"/>
        <rFont val="Times New Roman"/>
        <family val="1"/>
        <charset val="1"/>
      </rPr>
      <t xml:space="preserve"> DE BENEFÍCIOS ASSISTENCIAIS</t>
    </r>
  </si>
  <si>
    <t xml:space="preserve">POSIÇÃO: Set/2015</t>
  </si>
  <si>
    <t xml:space="preserve">AUXÍLIO- 
ALIMENTAÇÃO</t>
  </si>
  <si>
    <t xml:space="preserve">ASSISTÊNCIA 
PRÉ-ESCOLAR</t>
  </si>
  <si>
    <t xml:space="preserve">AUXÍLIO-
TRANSPORTE</t>
  </si>
  <si>
    <t xml:space="preserve">1210X</t>
  </si>
  <si>
    <t xml:space="preserve">Tribunal Regional Federal da 4ª Região</t>
  </si>
  <si>
    <t xml:space="preserve">Fonte: Diretoria de Recursos Humanos</t>
  </si>
  <si>
    <t xml:space="preserve">Portaria Conjunta nº 1/2015</t>
  </si>
  <si>
    <t xml:space="preserve">Resolução n.º 4/2008-CJF e Resolução/TRF4 n.º 30, de 07/12/2000, alterada pela Resolução/TRF4 n.º 95, de 05/11/2004 .</t>
  </si>
  <si>
    <t xml:space="preserve">Resolução TRF4 106/2013</t>
  </si>
  <si>
    <t xml:space="preserve">Portaria nº 11/2015-CJF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</si>
</sst>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_-* #,##0.00_-;\-* #,##0.00_-;_-* \-??_-;_-@_-"/>
    <numFmt numFmtId="166" formatCode="_-* #,##0_-;\-* #,##0_-;_-* \-??_-;_-@_-"/>
    <numFmt numFmtId="167" formatCode="_(* #,##0_);_(* \(#,##0\);_(* \-??_);_(@_)"/>
    <numFmt numFmtId="168" formatCode="#,##0"/>
    <numFmt numFmtId="169" formatCode="&quot;R$ &quot;#,##0.00;[RED]&quot;-R$ &quot;#,##0.00"/>
    <numFmt numFmtId="170" formatCode="0%"/>
    <numFmt numFmtId="171" formatCode="0.0%"/>
    <numFmt numFmtId="172" formatCode="_(* #,##0.00_);_(* \(#,##0.00\);_(* \-??_);_(@_)"/>
    <numFmt numFmtId="173" formatCode="#,##0.00_ ;\-#,##0.00\ "/>
    <numFmt numFmtId="174" formatCode="#,##0.00"/>
    <numFmt numFmtId="175" formatCode="@"/>
    <numFmt numFmtId="176" formatCode="&quot;R$&quot;#,##0.00"/>
    <numFmt numFmtId="177" formatCode="&quot;R$&quot;#,##0.00;[RED]&quot;-R$&quot;#,##0.00"/>
  </numFmts>
  <fonts count="2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7"/>
      <name val="Times New Roman"/>
      <family val="1"/>
      <charset val="1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 val="true"/>
      <sz val="11"/>
      <name val="Times New Roman"/>
      <family val="1"/>
      <charset val="1"/>
    </font>
    <font>
      <b val="true"/>
      <sz val="9"/>
      <name val="Arial"/>
      <family val="2"/>
      <charset val="1"/>
    </font>
    <font>
      <sz val="7"/>
      <name val="Arial"/>
      <family val="2"/>
      <charset val="1"/>
    </font>
    <font>
      <sz val="8"/>
      <name val="Arial"/>
      <family val="2"/>
      <charset val="1"/>
    </font>
    <font>
      <sz val="7"/>
      <color rgb="FF000080"/>
      <name val="Arial"/>
      <family val="2"/>
      <charset val="1"/>
    </font>
    <font>
      <sz val="8"/>
      <name val="Times New Roman"/>
      <family val="1"/>
      <charset val="1"/>
    </font>
    <font>
      <b val="true"/>
      <sz val="8"/>
      <name val="Times New Roman"/>
      <family val="1"/>
      <charset val="1"/>
    </font>
    <font>
      <sz val="10"/>
      <name val="Calibri"/>
      <family val="2"/>
      <charset val="1"/>
    </font>
    <font>
      <b val="true"/>
      <i val="true"/>
      <sz val="10"/>
      <name val="Times New Roman"/>
      <family val="1"/>
      <charset val="1"/>
    </font>
    <font>
      <sz val="10"/>
      <color rgb="FF7030A0"/>
      <name val="Arial"/>
      <family val="2"/>
      <charset val="1"/>
    </font>
    <font>
      <b val="true"/>
      <sz val="10"/>
      <color rgb="FF7030A0"/>
      <name val="Times New Roman"/>
      <family val="1"/>
      <charset val="1"/>
    </font>
    <font>
      <sz val="10"/>
      <color rgb="FF7030A0"/>
      <name val="Times New Roman"/>
      <family val="1"/>
      <charset val="1"/>
    </font>
    <font>
      <b val="true"/>
      <sz val="10"/>
      <name val="Calibri"/>
      <family val="2"/>
      <charset val="1"/>
    </font>
    <font>
      <sz val="10"/>
      <color rgb="FF000000"/>
      <name val="Times New Roman"/>
      <family val="1"/>
      <charset val="1"/>
    </font>
    <font>
      <i val="true"/>
      <sz val="10"/>
      <name val="Times New Roman"/>
      <family val="1"/>
      <charset val="1"/>
    </font>
    <font>
      <sz val="8"/>
      <color rgb="FF000000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33CCCC"/>
        <bgColor rgb="FF00CCFF"/>
      </patternFill>
    </fill>
    <fill>
      <patternFill patternType="solid">
        <fgColor rgb="FF99CCFF"/>
        <bgColor rgb="FFCCCCFF"/>
      </patternFill>
    </fill>
    <fill>
      <patternFill patternType="solid">
        <fgColor rgb="FF333399"/>
        <bgColor rgb="FF003366"/>
      </patternFill>
    </fill>
    <fill>
      <patternFill patternType="solid">
        <fgColor rgb="FFC0C0C0"/>
        <bgColor rgb="FFCCCCFF"/>
      </patternFill>
    </fill>
    <fill>
      <patternFill patternType="solid">
        <fgColor rgb="FFCCCCFF"/>
        <bgColor rgb="FFC0C0C0"/>
      </patternFill>
    </fill>
    <fill>
      <patternFill patternType="solid">
        <fgColor rgb="FFDBEEF4"/>
        <bgColor rgb="FFCCFFFF"/>
      </patternFill>
    </fill>
    <fill>
      <patternFill patternType="solid">
        <fgColor rgb="FFCCFFFF"/>
        <bgColor rgb="FFDBEEF4"/>
      </patternFill>
    </fill>
  </fills>
  <borders count="71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ck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ck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ck"/>
      <top style="thin"/>
      <bottom style="thin"/>
      <diagonal/>
    </border>
    <border diagonalUp="false" diagonalDown="false">
      <left style="thin"/>
      <right style="thick"/>
      <top style="thin"/>
      <bottom style="hair"/>
      <diagonal/>
    </border>
    <border diagonalUp="false" diagonalDown="false">
      <left style="thin"/>
      <right style="thick"/>
      <top style="hair"/>
      <bottom style="hair"/>
      <diagonal/>
    </border>
    <border diagonalUp="false" diagonalDown="false">
      <left style="thin"/>
      <right style="thick"/>
      <top style="hair"/>
      <bottom style="thin"/>
      <diagonal/>
    </border>
    <border diagonalUp="false" diagonalDown="false">
      <left/>
      <right style="thick"/>
      <top style="thin"/>
      <bottom/>
      <diagonal/>
    </border>
    <border diagonalUp="false" diagonalDown="false">
      <left style="thick"/>
      <right/>
      <top style="thin"/>
      <bottom style="thick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/>
      <top style="thin"/>
      <bottom style="thick"/>
      <diagonal/>
    </border>
    <border diagonalUp="false" diagonalDown="false">
      <left/>
      <right/>
      <top/>
      <bottom style="thin"/>
      <diagonal/>
    </border>
    <border diagonalUp="false" diagonalDown="false">
      <left style="thick"/>
      <right style="thick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thin"/>
      <right style="double"/>
      <top/>
      <bottom style="hair"/>
      <diagonal/>
    </border>
    <border diagonalUp="false" diagonalDown="false">
      <left style="thin"/>
      <right style="double"/>
      <top style="medium"/>
      <bottom style="thin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thin"/>
      <right style="double"/>
      <top style="hair"/>
      <bottom style="hair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thin"/>
      <right style="double"/>
      <top style="hair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double"/>
      <top style="hair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double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thin"/>
      <right/>
      <top style="hair"/>
      <bottom style="medium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 style="hair"/>
      <right style="hair"/>
      <top/>
      <bottom style="medium"/>
      <diagonal/>
    </border>
    <border diagonalUp="false" diagonalDown="false">
      <left style="thin"/>
      <right style="double"/>
      <top style="hair"/>
      <bottom style="medium"/>
      <diagonal/>
    </border>
    <border diagonalUp="false" diagonalDown="false">
      <left/>
      <right style="thin"/>
      <top/>
      <bottom style="thick"/>
      <diagonal/>
    </border>
    <border diagonalUp="false" diagonalDown="false">
      <left/>
      <right style="thin"/>
      <top style="thin"/>
      <bottom style="thick"/>
      <diagonal/>
    </border>
    <border diagonalUp="false" diagonalDown="false">
      <left/>
      <right/>
      <top style="thin"/>
      <bottom style="thick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</cellStyleXfs>
  <cellXfs count="2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6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8" fillId="0" borderId="5" xfId="2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4" fillId="6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6" borderId="1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6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6" borderId="1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6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6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6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6" borderId="1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6" borderId="20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5" fillId="6" borderId="2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6" borderId="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6" borderId="1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6" borderId="2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6" borderId="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2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6" borderId="2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3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5" fillId="6" borderId="3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3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2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32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6" borderId="2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3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3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34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0" borderId="4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5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6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35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6" borderId="7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33" xfId="2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3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3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3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6" borderId="34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6" borderId="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35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7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5" fillId="6" borderId="3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7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7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7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3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4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3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7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7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7" borderId="4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5" fillId="7" borderId="4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7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5" fillId="7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7" fontId="11" fillId="0" borderId="4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4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4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45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2" fontId="12" fillId="0" borderId="4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5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5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5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0" borderId="5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5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1" fillId="0" borderId="57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1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59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3" fontId="4" fillId="0" borderId="10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7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2" fontId="12" fillId="0" borderId="6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4" fillId="0" borderId="61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1" fillId="0" borderId="6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2" fontId="12" fillId="0" borderId="6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3" fillId="0" borderId="64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65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66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2" fillId="0" borderId="6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6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29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0" borderId="3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28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69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29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30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70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4" fillId="0" borderId="31" xfId="15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5" xfId="1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4" fontId="4" fillId="0" borderId="5" xfId="15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4" fillId="0" borderId="35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5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5" xfId="1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6" fontId="4" fillId="0" borderId="5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6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3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5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5" fillId="6" borderId="5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4" fillId="0" borderId="7" xfId="15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3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6" borderId="7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2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0" borderId="3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8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4" fillId="0" borderId="3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8" fontId="22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8" borderId="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4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6" borderId="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8" borderId="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6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6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6" fontId="1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7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9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0" borderId="5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4" fillId="9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4" fillId="0" borderId="3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8" fontId="5" fillId="6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9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1"/>
  <sheetViews>
    <sheetView showFormulas="false" showGridLines="fals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I52" activeCellId="0" sqref="I52"/>
    </sheetView>
  </sheetViews>
  <sheetFormatPr defaultRowHeight="15" zeroHeight="false" outlineLevelRow="0" outlineLevelCol="0"/>
  <cols>
    <col collapsed="false" customWidth="true" hidden="false" outlineLevel="0" max="1" min="1" style="1" width="11.14"/>
    <col collapsed="false" customWidth="true" hidden="false" outlineLevel="0" max="2" min="2" style="1" width="11.86"/>
    <col collapsed="false" customWidth="true" hidden="false" outlineLevel="0" max="3" min="3" style="2" width="12.14"/>
    <col collapsed="false" customWidth="true" hidden="false" outlineLevel="0" max="4" min="4" style="2" width="18"/>
    <col collapsed="false" customWidth="true" hidden="false" outlineLevel="0" max="5" min="5" style="2" width="14.28"/>
    <col collapsed="false" customWidth="true" hidden="false" outlineLevel="0" max="6" min="6" style="2" width="13.43"/>
    <col collapsed="false" customWidth="true" hidden="false" outlineLevel="0" max="7" min="7" style="3" width="14.86"/>
    <col collapsed="false" customWidth="true" hidden="false" outlineLevel="0" max="9" min="8" style="2" width="13.86"/>
    <col collapsed="false" customWidth="true" hidden="false" outlineLevel="0" max="10" min="10" style="2" width="14.69"/>
    <col collapsed="false" customWidth="true" hidden="false" outlineLevel="0" max="11" min="11" style="2" width="14.28"/>
    <col collapsed="false" customWidth="true" hidden="false" outlineLevel="0" max="12" min="12" style="2" width="14.43"/>
    <col collapsed="false" customWidth="true" hidden="false" outlineLevel="0" max="13" min="13" style="2" width="18.58"/>
    <col collapsed="false" customWidth="true" hidden="false" outlineLevel="0" max="1025" min="14" style="2" width="9.13"/>
  </cols>
  <sheetData>
    <row r="1" customFormat="false" ht="12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customFormat="false" ht="12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customFormat="false" ht="12.75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7" customFormat="true" ht="12.75" hidden="false" customHeight="tru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9" customFormat="true" ht="12.75" hidden="false" customHeight="true" outlineLevel="0" collapsed="false">
      <c r="A5" s="8"/>
      <c r="B5" s="8"/>
      <c r="C5" s="8"/>
      <c r="D5" s="8"/>
      <c r="E5" s="8"/>
      <c r="F5" s="8"/>
      <c r="G5" s="8"/>
      <c r="H5" s="8"/>
      <c r="I5" s="8"/>
      <c r="L5" s="10"/>
      <c r="M5" s="10"/>
    </row>
    <row r="6" customFormat="false" ht="12.75" hidden="false" customHeight="true" outlineLevel="0" collapsed="false">
      <c r="A6" s="11" t="s">
        <v>3</v>
      </c>
      <c r="B6" s="11"/>
      <c r="C6" s="11"/>
      <c r="D6" s="11"/>
      <c r="E6" s="12" t="s">
        <v>4</v>
      </c>
      <c r="F6" s="12"/>
      <c r="G6" s="12"/>
      <c r="H6" s="12"/>
      <c r="I6" s="12"/>
      <c r="J6" s="13" t="s">
        <v>5</v>
      </c>
      <c r="K6" s="13"/>
      <c r="L6" s="13"/>
      <c r="M6" s="14" t="s">
        <v>6</v>
      </c>
    </row>
    <row r="7" customFormat="false" ht="21" hidden="false" customHeight="true" outlineLevel="0" collapsed="false">
      <c r="A7" s="11"/>
      <c r="B7" s="11"/>
      <c r="C7" s="11"/>
      <c r="D7" s="11"/>
      <c r="E7" s="15" t="s">
        <v>7</v>
      </c>
      <c r="F7" s="15"/>
      <c r="G7" s="15"/>
      <c r="H7" s="16" t="s">
        <v>8</v>
      </c>
      <c r="I7" s="17" t="s">
        <v>9</v>
      </c>
      <c r="J7" s="15" t="s">
        <v>10</v>
      </c>
      <c r="K7" s="16" t="s">
        <v>11</v>
      </c>
      <c r="L7" s="18" t="s">
        <v>9</v>
      </c>
      <c r="M7" s="14"/>
    </row>
    <row r="8" customFormat="false" ht="44.45" hidden="false" customHeight="true" outlineLevel="0" collapsed="false">
      <c r="A8" s="15" t="s">
        <v>12</v>
      </c>
      <c r="B8" s="16" t="s">
        <v>13</v>
      </c>
      <c r="C8" s="16" t="s">
        <v>14</v>
      </c>
      <c r="D8" s="19" t="s">
        <v>15</v>
      </c>
      <c r="E8" s="15" t="s">
        <v>16</v>
      </c>
      <c r="F8" s="16" t="s">
        <v>17</v>
      </c>
      <c r="G8" s="20" t="s">
        <v>18</v>
      </c>
      <c r="H8" s="16"/>
      <c r="I8" s="17"/>
      <c r="J8" s="15"/>
      <c r="K8" s="16"/>
      <c r="L8" s="18"/>
      <c r="M8" s="14"/>
    </row>
    <row r="9" s="28" customFormat="true" ht="12.75" hidden="false" customHeight="true" outlineLevel="0" collapsed="false">
      <c r="A9" s="21" t="s">
        <v>19</v>
      </c>
      <c r="B9" s="22" t="s">
        <v>20</v>
      </c>
      <c r="C9" s="23" t="s">
        <v>21</v>
      </c>
      <c r="D9" s="24" t="n">
        <v>13</v>
      </c>
      <c r="E9" s="25" t="n">
        <v>502</v>
      </c>
      <c r="F9" s="25"/>
      <c r="G9" s="26" t="n">
        <f aca="false">E9+F9</f>
        <v>502</v>
      </c>
      <c r="H9" s="25" t="n">
        <v>0</v>
      </c>
      <c r="I9" s="26" t="n">
        <f aca="false">G9+H9</f>
        <v>502</v>
      </c>
      <c r="J9" s="25" t="n">
        <v>211</v>
      </c>
      <c r="K9" s="25" t="n">
        <v>41</v>
      </c>
      <c r="L9" s="27" t="n">
        <f aca="false">J9+K9</f>
        <v>252</v>
      </c>
      <c r="M9" s="25" t="n">
        <v>51</v>
      </c>
    </row>
    <row r="10" s="28" customFormat="true" ht="12.75" hidden="false" customHeight="true" outlineLevel="0" collapsed="false">
      <c r="A10" s="21"/>
      <c r="B10" s="22"/>
      <c r="C10" s="23"/>
      <c r="D10" s="29" t="n">
        <v>12</v>
      </c>
      <c r="E10" s="25" t="n">
        <v>59</v>
      </c>
      <c r="F10" s="25"/>
      <c r="G10" s="30" t="n">
        <f aca="false">E10+F10</f>
        <v>59</v>
      </c>
      <c r="H10" s="25" t="n">
        <v>0</v>
      </c>
      <c r="I10" s="30" t="n">
        <f aca="false">G10+H10</f>
        <v>59</v>
      </c>
      <c r="J10" s="25"/>
      <c r="K10" s="25"/>
      <c r="L10" s="31"/>
      <c r="M10" s="25"/>
    </row>
    <row r="11" s="28" customFormat="true" ht="12.75" hidden="false" customHeight="true" outlineLevel="0" collapsed="false">
      <c r="A11" s="21"/>
      <c r="B11" s="22"/>
      <c r="C11" s="23"/>
      <c r="D11" s="32" t="n">
        <v>11</v>
      </c>
      <c r="E11" s="25" t="n">
        <v>35</v>
      </c>
      <c r="F11" s="25"/>
      <c r="G11" s="33" t="n">
        <f aca="false">E11+F11</f>
        <v>35</v>
      </c>
      <c r="H11" s="25" t="n">
        <v>0</v>
      </c>
      <c r="I11" s="33" t="n">
        <f aca="false">G11+H11</f>
        <v>35</v>
      </c>
      <c r="J11" s="25" t="n">
        <v>1</v>
      </c>
      <c r="K11" s="25"/>
      <c r="L11" s="34" t="n">
        <f aca="false">J11+K11</f>
        <v>1</v>
      </c>
      <c r="M11" s="25"/>
    </row>
    <row r="12" s="28" customFormat="true" ht="12.75" hidden="false" customHeight="true" outlineLevel="0" collapsed="false">
      <c r="A12" s="21"/>
      <c r="B12" s="22"/>
      <c r="C12" s="23" t="s">
        <v>22</v>
      </c>
      <c r="D12" s="24" t="n">
        <v>10</v>
      </c>
      <c r="E12" s="25" t="n">
        <v>43</v>
      </c>
      <c r="F12" s="25"/>
      <c r="G12" s="26" t="n">
        <f aca="false">E12+F12</f>
        <v>43</v>
      </c>
      <c r="H12" s="25" t="n">
        <v>0</v>
      </c>
      <c r="I12" s="26" t="n">
        <f aca="false">G12+H12</f>
        <v>43</v>
      </c>
      <c r="J12" s="25"/>
      <c r="K12" s="25"/>
      <c r="L12" s="27"/>
      <c r="M12" s="25"/>
    </row>
    <row r="13" s="28" customFormat="true" ht="12.75" hidden="false" customHeight="true" outlineLevel="0" collapsed="false">
      <c r="A13" s="21"/>
      <c r="B13" s="22"/>
      <c r="C13" s="23"/>
      <c r="D13" s="29" t="n">
        <v>9</v>
      </c>
      <c r="E13" s="25" t="n">
        <v>50</v>
      </c>
      <c r="F13" s="25"/>
      <c r="G13" s="30" t="n">
        <f aca="false">E13+F13</f>
        <v>50</v>
      </c>
      <c r="H13" s="25" t="n">
        <v>0</v>
      </c>
      <c r="I13" s="30" t="n">
        <f aca="false">G13+H13</f>
        <v>50</v>
      </c>
      <c r="J13" s="25" t="n">
        <v>1</v>
      </c>
      <c r="K13" s="25"/>
      <c r="L13" s="31" t="n">
        <f aca="false">J13+K13</f>
        <v>1</v>
      </c>
      <c r="M13" s="25"/>
    </row>
    <row r="14" s="28" customFormat="true" ht="12.75" hidden="false" customHeight="true" outlineLevel="0" collapsed="false">
      <c r="A14" s="21"/>
      <c r="B14" s="22"/>
      <c r="C14" s="23"/>
      <c r="D14" s="29" t="n">
        <v>8</v>
      </c>
      <c r="E14" s="25" t="n">
        <v>39</v>
      </c>
      <c r="F14" s="25"/>
      <c r="G14" s="30" t="n">
        <f aca="false">E14+F14</f>
        <v>39</v>
      </c>
      <c r="H14" s="25" t="n">
        <v>0</v>
      </c>
      <c r="I14" s="30" t="n">
        <f aca="false">G14+H14</f>
        <v>39</v>
      </c>
      <c r="J14" s="25"/>
      <c r="K14" s="25" t="n">
        <v>3</v>
      </c>
      <c r="L14" s="31" t="n">
        <f aca="false">J14+K14</f>
        <v>3</v>
      </c>
      <c r="M14" s="25" t="n">
        <v>5</v>
      </c>
    </row>
    <row r="15" s="28" customFormat="true" ht="12.75" hidden="false" customHeight="true" outlineLevel="0" collapsed="false">
      <c r="A15" s="21"/>
      <c r="B15" s="22"/>
      <c r="C15" s="23"/>
      <c r="D15" s="35" t="n">
        <v>7</v>
      </c>
      <c r="E15" s="25" t="n">
        <v>2</v>
      </c>
      <c r="F15" s="25"/>
      <c r="G15" s="36" t="n">
        <f aca="false">E15+F15</f>
        <v>2</v>
      </c>
      <c r="H15" s="25" t="n">
        <v>0</v>
      </c>
      <c r="I15" s="36" t="n">
        <f aca="false">G15+H15</f>
        <v>2</v>
      </c>
      <c r="J15" s="25" t="n">
        <v>1</v>
      </c>
      <c r="K15" s="25"/>
      <c r="L15" s="37" t="n">
        <f aca="false">J15+K15</f>
        <v>1</v>
      </c>
      <c r="M15" s="25"/>
    </row>
    <row r="16" s="28" customFormat="true" ht="12.75" hidden="false" customHeight="true" outlineLevel="0" collapsed="false">
      <c r="A16" s="21"/>
      <c r="B16" s="22"/>
      <c r="C16" s="23"/>
      <c r="D16" s="32" t="n">
        <v>6</v>
      </c>
      <c r="E16" s="25" t="n">
        <v>12</v>
      </c>
      <c r="F16" s="25"/>
      <c r="G16" s="33" t="n">
        <f aca="false">E16+F16</f>
        <v>12</v>
      </c>
      <c r="H16" s="25" t="n">
        <v>0</v>
      </c>
      <c r="I16" s="33" t="n">
        <f aca="false">G16+H16</f>
        <v>12</v>
      </c>
      <c r="J16" s="25"/>
      <c r="K16" s="25"/>
      <c r="L16" s="34"/>
      <c r="M16" s="25"/>
    </row>
    <row r="17" s="28" customFormat="true" ht="12.75" hidden="false" customHeight="true" outlineLevel="0" collapsed="false">
      <c r="A17" s="21"/>
      <c r="B17" s="22"/>
      <c r="C17" s="38" t="s">
        <v>23</v>
      </c>
      <c r="D17" s="24" t="n">
        <v>5</v>
      </c>
      <c r="E17" s="25" t="n">
        <v>15</v>
      </c>
      <c r="F17" s="25"/>
      <c r="G17" s="26" t="n">
        <f aca="false">E17+F17</f>
        <v>15</v>
      </c>
      <c r="H17" s="25" t="n">
        <v>0</v>
      </c>
      <c r="I17" s="26" t="n">
        <f aca="false">G17+H17</f>
        <v>15</v>
      </c>
      <c r="J17" s="25"/>
      <c r="K17" s="25"/>
      <c r="L17" s="27"/>
      <c r="M17" s="25"/>
    </row>
    <row r="18" s="28" customFormat="true" ht="12.75" hidden="false" customHeight="true" outlineLevel="0" collapsed="false">
      <c r="A18" s="21"/>
      <c r="B18" s="22"/>
      <c r="C18" s="38"/>
      <c r="D18" s="29" t="n">
        <v>4</v>
      </c>
      <c r="E18" s="25" t="n">
        <v>8</v>
      </c>
      <c r="F18" s="25"/>
      <c r="G18" s="30" t="n">
        <f aca="false">E18+F18</f>
        <v>8</v>
      </c>
      <c r="H18" s="25" t="n">
        <v>0</v>
      </c>
      <c r="I18" s="30" t="n">
        <f aca="false">G18+H18</f>
        <v>8</v>
      </c>
      <c r="J18" s="25"/>
      <c r="K18" s="25"/>
      <c r="L18" s="31"/>
      <c r="M18" s="25"/>
    </row>
    <row r="19" s="28" customFormat="true" ht="12.75" hidden="false" customHeight="true" outlineLevel="0" collapsed="false">
      <c r="A19" s="21"/>
      <c r="B19" s="22"/>
      <c r="C19" s="38"/>
      <c r="D19" s="29" t="n">
        <v>3</v>
      </c>
      <c r="E19" s="25"/>
      <c r="F19" s="25" t="n">
        <v>3</v>
      </c>
      <c r="G19" s="30" t="n">
        <f aca="false">E19+F19</f>
        <v>3</v>
      </c>
      <c r="H19" s="25" t="n">
        <v>0</v>
      </c>
      <c r="I19" s="30" t="n">
        <f aca="false">G19+H19</f>
        <v>3</v>
      </c>
      <c r="J19" s="25"/>
      <c r="K19" s="25"/>
      <c r="L19" s="31"/>
      <c r="M19" s="25"/>
    </row>
    <row r="20" s="28" customFormat="true" ht="12.75" hidden="false" customHeight="true" outlineLevel="0" collapsed="false">
      <c r="A20" s="21"/>
      <c r="B20" s="22"/>
      <c r="C20" s="38"/>
      <c r="D20" s="29" t="n">
        <v>2</v>
      </c>
      <c r="E20" s="25"/>
      <c r="F20" s="25" t="n">
        <v>9</v>
      </c>
      <c r="G20" s="36" t="n">
        <f aca="false">E20+F20</f>
        <v>9</v>
      </c>
      <c r="H20" s="25" t="n">
        <v>0</v>
      </c>
      <c r="I20" s="36" t="n">
        <f aca="false">G20+H20</f>
        <v>9</v>
      </c>
      <c r="J20" s="25"/>
      <c r="K20" s="25"/>
      <c r="L20" s="37"/>
      <c r="M20" s="25"/>
    </row>
    <row r="21" s="28" customFormat="true" ht="12.75" hidden="false" customHeight="true" outlineLevel="0" collapsed="false">
      <c r="A21" s="21"/>
      <c r="B21" s="22"/>
      <c r="C21" s="38"/>
      <c r="D21" s="35" t="n">
        <v>1</v>
      </c>
      <c r="E21" s="25"/>
      <c r="F21" s="25" t="n">
        <v>18</v>
      </c>
      <c r="G21" s="33" t="n">
        <f aca="false">E21+F21</f>
        <v>18</v>
      </c>
      <c r="H21" s="25" t="n">
        <v>7</v>
      </c>
      <c r="I21" s="33" t="n">
        <f aca="false">G21+H21</f>
        <v>25</v>
      </c>
      <c r="J21" s="25"/>
      <c r="K21" s="25"/>
      <c r="L21" s="34" t="n">
        <f aca="false">J21+K21</f>
        <v>0</v>
      </c>
      <c r="M21" s="25"/>
    </row>
    <row r="22" s="48" customFormat="true" ht="12.75" hidden="false" customHeight="true" outlineLevel="0" collapsed="false">
      <c r="A22" s="39"/>
      <c r="B22" s="40"/>
      <c r="C22" s="41"/>
      <c r="D22" s="42" t="s">
        <v>24</v>
      </c>
      <c r="E22" s="43" t="n">
        <f aca="false">SUM(E9:E21)</f>
        <v>765</v>
      </c>
      <c r="F22" s="44" t="n">
        <f aca="false">SUM(F9:F21)</f>
        <v>30</v>
      </c>
      <c r="G22" s="44" t="n">
        <f aca="false">SUM(G9:G21)</f>
        <v>795</v>
      </c>
      <c r="H22" s="45" t="n">
        <f aca="false">SUM(H9:H21)</f>
        <v>7</v>
      </c>
      <c r="I22" s="44" t="n">
        <f aca="false">SUM(I9:I21)</f>
        <v>802</v>
      </c>
      <c r="J22" s="43" t="n">
        <f aca="false">SUM(J9:J21)</f>
        <v>214</v>
      </c>
      <c r="K22" s="44" t="n">
        <f aca="false">SUM(K9:K21)</f>
        <v>44</v>
      </c>
      <c r="L22" s="46" t="n">
        <f aca="false">SUM(L9:L21)</f>
        <v>258</v>
      </c>
      <c r="M22" s="47" t="n">
        <f aca="false">SUM(M9:M21)</f>
        <v>56</v>
      </c>
    </row>
    <row r="23" s="28" customFormat="true" ht="12.75" hidden="false" customHeight="true" outlineLevel="0" collapsed="false">
      <c r="A23" s="21" t="s">
        <v>25</v>
      </c>
      <c r="B23" s="22" t="s">
        <v>26</v>
      </c>
      <c r="C23" s="23" t="s">
        <v>21</v>
      </c>
      <c r="D23" s="49" t="n">
        <v>13</v>
      </c>
      <c r="E23" s="25" t="n">
        <v>699</v>
      </c>
      <c r="F23" s="25"/>
      <c r="G23" s="26" t="n">
        <f aca="false">E23+F23</f>
        <v>699</v>
      </c>
      <c r="H23" s="25" t="n">
        <v>0</v>
      </c>
      <c r="I23" s="26" t="n">
        <f aca="false">G23+H23</f>
        <v>699</v>
      </c>
      <c r="J23" s="25" t="n">
        <v>182</v>
      </c>
      <c r="K23" s="25" t="n">
        <v>24</v>
      </c>
      <c r="L23" s="27" t="n">
        <f aca="false">J23+K23</f>
        <v>206</v>
      </c>
      <c r="M23" s="25" t="n">
        <v>28</v>
      </c>
    </row>
    <row r="24" s="28" customFormat="true" ht="12.75" hidden="false" customHeight="true" outlineLevel="0" collapsed="false">
      <c r="A24" s="21"/>
      <c r="B24" s="22"/>
      <c r="C24" s="23"/>
      <c r="D24" s="50" t="n">
        <v>12</v>
      </c>
      <c r="E24" s="25" t="n">
        <v>89</v>
      </c>
      <c r="F24" s="25"/>
      <c r="G24" s="30" t="n">
        <f aca="false">E24+F24</f>
        <v>89</v>
      </c>
      <c r="H24" s="25" t="n">
        <v>0</v>
      </c>
      <c r="I24" s="30" t="n">
        <f aca="false">G24+H24</f>
        <v>89</v>
      </c>
      <c r="J24" s="25"/>
      <c r="K24" s="25" t="n">
        <v>1</v>
      </c>
      <c r="L24" s="31" t="n">
        <f aca="false">J24+K24</f>
        <v>1</v>
      </c>
      <c r="M24" s="25" t="n">
        <v>1</v>
      </c>
    </row>
    <row r="25" s="28" customFormat="true" ht="12.75" hidden="false" customHeight="true" outlineLevel="0" collapsed="false">
      <c r="A25" s="21"/>
      <c r="B25" s="22"/>
      <c r="C25" s="23"/>
      <c r="D25" s="51" t="n">
        <v>11</v>
      </c>
      <c r="E25" s="25" t="n">
        <v>46</v>
      </c>
      <c r="F25" s="25"/>
      <c r="G25" s="33" t="n">
        <f aca="false">E25+F25</f>
        <v>46</v>
      </c>
      <c r="H25" s="25" t="n">
        <v>0</v>
      </c>
      <c r="I25" s="33" t="n">
        <f aca="false">G25+H25</f>
        <v>46</v>
      </c>
      <c r="J25" s="25"/>
      <c r="K25" s="25"/>
      <c r="L25" s="34"/>
      <c r="M25" s="25"/>
    </row>
    <row r="26" s="28" customFormat="true" ht="12.75" hidden="false" customHeight="true" outlineLevel="0" collapsed="false">
      <c r="A26" s="21"/>
      <c r="B26" s="22"/>
      <c r="C26" s="23" t="s">
        <v>22</v>
      </c>
      <c r="D26" s="49" t="n">
        <v>10</v>
      </c>
      <c r="E26" s="25" t="n">
        <v>65</v>
      </c>
      <c r="F26" s="25"/>
      <c r="G26" s="26" t="n">
        <f aca="false">E26+F26</f>
        <v>65</v>
      </c>
      <c r="H26" s="25" t="n">
        <v>0</v>
      </c>
      <c r="I26" s="26" t="n">
        <f aca="false">G26+H26</f>
        <v>65</v>
      </c>
      <c r="J26" s="25"/>
      <c r="K26" s="25"/>
      <c r="L26" s="27"/>
      <c r="M26" s="25"/>
    </row>
    <row r="27" s="28" customFormat="true" ht="12.75" hidden="false" customHeight="true" outlineLevel="0" collapsed="false">
      <c r="A27" s="21"/>
      <c r="B27" s="22"/>
      <c r="C27" s="23"/>
      <c r="D27" s="50" t="n">
        <v>9</v>
      </c>
      <c r="E27" s="25" t="n">
        <v>61</v>
      </c>
      <c r="F27" s="25"/>
      <c r="G27" s="30" t="n">
        <f aca="false">E27+F27</f>
        <v>61</v>
      </c>
      <c r="H27" s="25" t="n">
        <v>0</v>
      </c>
      <c r="I27" s="30" t="n">
        <f aca="false">G27+H27</f>
        <v>61</v>
      </c>
      <c r="J27" s="25"/>
      <c r="K27" s="25"/>
      <c r="L27" s="31"/>
      <c r="M27" s="25"/>
    </row>
    <row r="28" s="28" customFormat="true" ht="12.75" hidden="false" customHeight="true" outlineLevel="0" collapsed="false">
      <c r="A28" s="21"/>
      <c r="B28" s="22"/>
      <c r="C28" s="23"/>
      <c r="D28" s="50" t="n">
        <v>8</v>
      </c>
      <c r="E28" s="25" t="n">
        <v>68</v>
      </c>
      <c r="F28" s="25"/>
      <c r="G28" s="30" t="n">
        <f aca="false">E28+F28</f>
        <v>68</v>
      </c>
      <c r="H28" s="25" t="n">
        <v>0</v>
      </c>
      <c r="I28" s="30" t="n">
        <f aca="false">G28+H28</f>
        <v>68</v>
      </c>
      <c r="J28" s="25" t="n">
        <v>1</v>
      </c>
      <c r="K28" s="25"/>
      <c r="L28" s="31" t="n">
        <f aca="false">J28+K28</f>
        <v>1</v>
      </c>
      <c r="M28" s="25"/>
    </row>
    <row r="29" s="28" customFormat="true" ht="12.75" hidden="false" customHeight="true" outlineLevel="0" collapsed="false">
      <c r="A29" s="21"/>
      <c r="B29" s="22"/>
      <c r="C29" s="23"/>
      <c r="D29" s="50" t="n">
        <v>7</v>
      </c>
      <c r="E29" s="25" t="n">
        <v>11</v>
      </c>
      <c r="F29" s="25"/>
      <c r="G29" s="30" t="n">
        <f aca="false">E29+F29</f>
        <v>11</v>
      </c>
      <c r="H29" s="25" t="n">
        <v>0</v>
      </c>
      <c r="I29" s="30" t="n">
        <f aca="false">G29+H29</f>
        <v>11</v>
      </c>
      <c r="J29" s="25"/>
      <c r="K29" s="25"/>
      <c r="L29" s="31"/>
      <c r="M29" s="25"/>
    </row>
    <row r="30" s="28" customFormat="true" ht="12.75" hidden="false" customHeight="true" outlineLevel="0" collapsed="false">
      <c r="A30" s="21"/>
      <c r="B30" s="22"/>
      <c r="C30" s="23"/>
      <c r="D30" s="51" t="n">
        <v>6</v>
      </c>
      <c r="E30" s="25" t="n">
        <v>10</v>
      </c>
      <c r="F30" s="25"/>
      <c r="G30" s="33" t="n">
        <f aca="false">E30+F30</f>
        <v>10</v>
      </c>
      <c r="H30" s="25" t="n">
        <v>0</v>
      </c>
      <c r="I30" s="33" t="n">
        <f aca="false">G30+H30</f>
        <v>10</v>
      </c>
      <c r="J30" s="25"/>
      <c r="K30" s="25"/>
      <c r="L30" s="34"/>
      <c r="M30" s="25"/>
    </row>
    <row r="31" s="28" customFormat="true" ht="12.75" hidden="false" customHeight="true" outlineLevel="0" collapsed="false">
      <c r="A31" s="21"/>
      <c r="B31" s="22"/>
      <c r="C31" s="23" t="s">
        <v>23</v>
      </c>
      <c r="D31" s="49" t="n">
        <v>5</v>
      </c>
      <c r="E31" s="25" t="n">
        <v>11</v>
      </c>
      <c r="F31" s="25"/>
      <c r="G31" s="26" t="n">
        <f aca="false">E31+F31</f>
        <v>11</v>
      </c>
      <c r="H31" s="25" t="n">
        <v>0</v>
      </c>
      <c r="I31" s="26" t="n">
        <f aca="false">G31+H31</f>
        <v>11</v>
      </c>
      <c r="J31" s="25"/>
      <c r="K31" s="25"/>
      <c r="L31" s="27"/>
      <c r="M31" s="25"/>
    </row>
    <row r="32" s="28" customFormat="true" ht="12.75" hidden="false" customHeight="true" outlineLevel="0" collapsed="false">
      <c r="A32" s="21"/>
      <c r="B32" s="22"/>
      <c r="C32" s="23"/>
      <c r="D32" s="50" t="n">
        <v>4</v>
      </c>
      <c r="E32" s="25" t="n">
        <v>11</v>
      </c>
      <c r="F32" s="25"/>
      <c r="G32" s="30" t="n">
        <f aca="false">E32+F32</f>
        <v>11</v>
      </c>
      <c r="H32" s="25" t="n">
        <v>0</v>
      </c>
      <c r="I32" s="30" t="n">
        <f aca="false">G32+H32</f>
        <v>11</v>
      </c>
      <c r="J32" s="25"/>
      <c r="K32" s="25"/>
      <c r="L32" s="31"/>
      <c r="M32" s="25"/>
    </row>
    <row r="33" s="28" customFormat="true" ht="12.75" hidden="false" customHeight="true" outlineLevel="0" collapsed="false">
      <c r="A33" s="21"/>
      <c r="B33" s="22"/>
      <c r="C33" s="23"/>
      <c r="D33" s="50" t="n">
        <v>3</v>
      </c>
      <c r="E33" s="25"/>
      <c r="F33" s="25" t="n">
        <v>7</v>
      </c>
      <c r="G33" s="30" t="n">
        <f aca="false">E33+F33</f>
        <v>7</v>
      </c>
      <c r="H33" s="25" t="n">
        <v>0</v>
      </c>
      <c r="I33" s="30" t="n">
        <f aca="false">G33+H33</f>
        <v>7</v>
      </c>
      <c r="J33" s="25"/>
      <c r="K33" s="25"/>
      <c r="L33" s="31"/>
      <c r="M33" s="25"/>
    </row>
    <row r="34" s="28" customFormat="true" ht="12.75" hidden="false" customHeight="true" outlineLevel="0" collapsed="false">
      <c r="A34" s="21"/>
      <c r="B34" s="22"/>
      <c r="C34" s="23"/>
      <c r="D34" s="50" t="n">
        <v>2</v>
      </c>
      <c r="E34" s="25"/>
      <c r="F34" s="25" t="n">
        <v>7</v>
      </c>
      <c r="G34" s="36" t="n">
        <f aca="false">E34+F34</f>
        <v>7</v>
      </c>
      <c r="H34" s="25" t="n">
        <v>0</v>
      </c>
      <c r="I34" s="36" t="n">
        <f aca="false">G34+H34</f>
        <v>7</v>
      </c>
      <c r="J34" s="25"/>
      <c r="K34" s="25" t="n">
        <v>1</v>
      </c>
      <c r="L34" s="37" t="n">
        <f aca="false">J34+K34</f>
        <v>1</v>
      </c>
      <c r="M34" s="25" t="n">
        <v>1</v>
      </c>
    </row>
    <row r="35" s="28" customFormat="true" ht="12.75" hidden="false" customHeight="true" outlineLevel="0" collapsed="false">
      <c r="A35" s="21"/>
      <c r="B35" s="22"/>
      <c r="C35" s="23"/>
      <c r="D35" s="51" t="n">
        <v>1</v>
      </c>
      <c r="E35" s="25"/>
      <c r="F35" s="25" t="n">
        <v>64</v>
      </c>
      <c r="G35" s="33" t="n">
        <f aca="false">E35+F35</f>
        <v>64</v>
      </c>
      <c r="H35" s="25" t="n">
        <v>9</v>
      </c>
      <c r="I35" s="33" t="n">
        <f aca="false">G35+H35</f>
        <v>73</v>
      </c>
      <c r="J35" s="25" t="n">
        <v>0</v>
      </c>
      <c r="K35" s="25" t="n">
        <v>0</v>
      </c>
      <c r="L35" s="34"/>
      <c r="M35" s="25"/>
    </row>
    <row r="36" s="48" customFormat="true" ht="12.75" hidden="false" customHeight="true" outlineLevel="0" collapsed="false">
      <c r="A36" s="39"/>
      <c r="B36" s="40"/>
      <c r="C36" s="41"/>
      <c r="D36" s="42" t="s">
        <v>24</v>
      </c>
      <c r="E36" s="43" t="n">
        <f aca="false">SUM(E23:E35)</f>
        <v>1071</v>
      </c>
      <c r="F36" s="44" t="n">
        <f aca="false">SUM(F23:F35)</f>
        <v>78</v>
      </c>
      <c r="G36" s="44" t="n">
        <f aca="false">SUM(G23:G35)</f>
        <v>1149</v>
      </c>
      <c r="H36" s="45" t="n">
        <f aca="false">SUM(H23:H35)</f>
        <v>9</v>
      </c>
      <c r="I36" s="44" t="n">
        <f aca="false">SUM(I23:I35)</f>
        <v>1158</v>
      </c>
      <c r="J36" s="43" t="n">
        <f aca="false">SUM(J23:J35)</f>
        <v>183</v>
      </c>
      <c r="K36" s="44" t="n">
        <f aca="false">SUM(K23:K35)</f>
        <v>26</v>
      </c>
      <c r="L36" s="46" t="n">
        <f aca="false">SUM(L23:L35)</f>
        <v>209</v>
      </c>
      <c r="M36" s="47" t="n">
        <f aca="false">SUM(M23:M35)</f>
        <v>30</v>
      </c>
    </row>
    <row r="37" s="28" customFormat="true" ht="12.75" hidden="false" customHeight="true" outlineLevel="0" collapsed="false">
      <c r="A37" s="21" t="s">
        <v>27</v>
      </c>
      <c r="B37" s="22" t="s">
        <v>28</v>
      </c>
      <c r="C37" s="23" t="s">
        <v>21</v>
      </c>
      <c r="D37" s="24" t="n">
        <v>13</v>
      </c>
      <c r="E37" s="25" t="n">
        <v>15</v>
      </c>
      <c r="F37" s="25" t="n">
        <v>0</v>
      </c>
      <c r="G37" s="26" t="n">
        <f aca="false">E37+F37</f>
        <v>15</v>
      </c>
      <c r="H37" s="25" t="n">
        <v>0</v>
      </c>
      <c r="I37" s="26" t="n">
        <f aca="false">G37+H37</f>
        <v>15</v>
      </c>
      <c r="J37" s="25" t="n">
        <v>0</v>
      </c>
      <c r="K37" s="25" t="n">
        <v>0</v>
      </c>
      <c r="L37" s="27" t="n">
        <f aca="false">J37+K37</f>
        <v>0</v>
      </c>
      <c r="M37" s="25" t="n">
        <v>0</v>
      </c>
    </row>
    <row r="38" s="28" customFormat="true" ht="12.75" hidden="false" customHeight="true" outlineLevel="0" collapsed="false">
      <c r="A38" s="21"/>
      <c r="B38" s="22"/>
      <c r="C38" s="23"/>
      <c r="D38" s="29" t="n">
        <v>12</v>
      </c>
      <c r="E38" s="25"/>
      <c r="F38" s="25" t="n">
        <v>0</v>
      </c>
      <c r="G38" s="30" t="n">
        <f aca="false">E38+F38</f>
        <v>0</v>
      </c>
      <c r="H38" s="25" t="n">
        <v>0</v>
      </c>
      <c r="I38" s="30" t="n">
        <f aca="false">G38+H38</f>
        <v>0</v>
      </c>
      <c r="J38" s="25" t="n">
        <v>0</v>
      </c>
      <c r="K38" s="25" t="n">
        <v>0</v>
      </c>
      <c r="L38" s="31" t="n">
        <f aca="false">J38+K38</f>
        <v>0</v>
      </c>
      <c r="M38" s="25" t="n">
        <v>0</v>
      </c>
    </row>
    <row r="39" s="28" customFormat="true" ht="12.75" hidden="false" customHeight="true" outlineLevel="0" collapsed="false">
      <c r="A39" s="21"/>
      <c r="B39" s="22"/>
      <c r="C39" s="23"/>
      <c r="D39" s="32" t="n">
        <v>11</v>
      </c>
      <c r="E39" s="25"/>
      <c r="F39" s="25" t="n">
        <v>0</v>
      </c>
      <c r="G39" s="33" t="n">
        <f aca="false">E39+F39</f>
        <v>0</v>
      </c>
      <c r="H39" s="25" t="n">
        <v>0</v>
      </c>
      <c r="I39" s="33" t="n">
        <f aca="false">G39+H39</f>
        <v>0</v>
      </c>
      <c r="J39" s="25" t="n">
        <v>0</v>
      </c>
      <c r="K39" s="25" t="n">
        <v>0</v>
      </c>
      <c r="L39" s="34" t="n">
        <f aca="false">J39+K39</f>
        <v>0</v>
      </c>
      <c r="M39" s="25" t="n">
        <v>0</v>
      </c>
    </row>
    <row r="40" s="28" customFormat="true" ht="12.75" hidden="false" customHeight="true" outlineLevel="0" collapsed="false">
      <c r="A40" s="21"/>
      <c r="B40" s="22"/>
      <c r="C40" s="23" t="s">
        <v>22</v>
      </c>
      <c r="D40" s="24" t="n">
        <v>10</v>
      </c>
      <c r="E40" s="25"/>
      <c r="F40" s="25" t="n">
        <v>0</v>
      </c>
      <c r="G40" s="26" t="n">
        <f aca="false">E40+F40</f>
        <v>0</v>
      </c>
      <c r="H40" s="25" t="n">
        <v>0</v>
      </c>
      <c r="I40" s="26" t="n">
        <f aca="false">G40+H40</f>
        <v>0</v>
      </c>
      <c r="J40" s="25" t="n">
        <v>0</v>
      </c>
      <c r="K40" s="25" t="n">
        <v>0</v>
      </c>
      <c r="L40" s="27" t="n">
        <f aca="false">J40+K40</f>
        <v>0</v>
      </c>
      <c r="M40" s="25" t="n">
        <v>0</v>
      </c>
    </row>
    <row r="41" s="28" customFormat="true" ht="12.75" hidden="false" customHeight="true" outlineLevel="0" collapsed="false">
      <c r="A41" s="21"/>
      <c r="B41" s="22"/>
      <c r="C41" s="23"/>
      <c r="D41" s="29" t="n">
        <v>9</v>
      </c>
      <c r="E41" s="25"/>
      <c r="F41" s="25" t="n">
        <v>0</v>
      </c>
      <c r="G41" s="30" t="n">
        <f aca="false">E41+F41</f>
        <v>0</v>
      </c>
      <c r="H41" s="25" t="n">
        <v>0</v>
      </c>
      <c r="I41" s="30" t="n">
        <f aca="false">G41+H41</f>
        <v>0</v>
      </c>
      <c r="J41" s="25" t="n">
        <v>0</v>
      </c>
      <c r="K41" s="25" t="n">
        <v>0</v>
      </c>
      <c r="L41" s="31" t="n">
        <f aca="false">J41+K41</f>
        <v>0</v>
      </c>
      <c r="M41" s="25" t="n">
        <v>0</v>
      </c>
    </row>
    <row r="42" s="28" customFormat="true" ht="12.75" hidden="false" customHeight="true" outlineLevel="0" collapsed="false">
      <c r="A42" s="21"/>
      <c r="B42" s="22"/>
      <c r="C42" s="23"/>
      <c r="D42" s="29" t="n">
        <v>8</v>
      </c>
      <c r="E42" s="25"/>
      <c r="F42" s="25" t="n">
        <v>0</v>
      </c>
      <c r="G42" s="30" t="n">
        <f aca="false">E42+F42</f>
        <v>0</v>
      </c>
      <c r="H42" s="25" t="n">
        <v>0</v>
      </c>
      <c r="I42" s="30" t="n">
        <f aca="false">G42+H42</f>
        <v>0</v>
      </c>
      <c r="J42" s="25" t="n">
        <v>0</v>
      </c>
      <c r="K42" s="25" t="n">
        <v>0</v>
      </c>
      <c r="L42" s="31" t="n">
        <f aca="false">J42+K42</f>
        <v>0</v>
      </c>
      <c r="M42" s="25" t="n">
        <v>0</v>
      </c>
    </row>
    <row r="43" s="28" customFormat="true" ht="12.75" hidden="false" customHeight="true" outlineLevel="0" collapsed="false">
      <c r="A43" s="21"/>
      <c r="B43" s="22"/>
      <c r="C43" s="23"/>
      <c r="D43" s="29" t="n">
        <v>7</v>
      </c>
      <c r="E43" s="25"/>
      <c r="F43" s="25" t="n">
        <v>0</v>
      </c>
      <c r="G43" s="30" t="n">
        <f aca="false">E43+F43</f>
        <v>0</v>
      </c>
      <c r="H43" s="25" t="n">
        <v>0</v>
      </c>
      <c r="I43" s="30" t="n">
        <f aca="false">G43+H43</f>
        <v>0</v>
      </c>
      <c r="J43" s="25" t="n">
        <v>0</v>
      </c>
      <c r="K43" s="25" t="n">
        <v>0</v>
      </c>
      <c r="L43" s="31" t="n">
        <f aca="false">J43+K43</f>
        <v>0</v>
      </c>
      <c r="M43" s="25" t="n">
        <v>0</v>
      </c>
    </row>
    <row r="44" s="28" customFormat="true" ht="12.75" hidden="false" customHeight="true" outlineLevel="0" collapsed="false">
      <c r="A44" s="21"/>
      <c r="B44" s="22"/>
      <c r="C44" s="23"/>
      <c r="D44" s="32" t="n">
        <v>6</v>
      </c>
      <c r="E44" s="25"/>
      <c r="F44" s="25" t="n">
        <v>0</v>
      </c>
      <c r="G44" s="33" t="n">
        <f aca="false">E44+F44</f>
        <v>0</v>
      </c>
      <c r="H44" s="25" t="n">
        <v>0</v>
      </c>
      <c r="I44" s="33" t="n">
        <f aca="false">G44+H44</f>
        <v>0</v>
      </c>
      <c r="J44" s="25" t="n">
        <v>0</v>
      </c>
      <c r="K44" s="25" t="n">
        <v>0</v>
      </c>
      <c r="L44" s="34" t="n">
        <f aca="false">J44+K44</f>
        <v>0</v>
      </c>
      <c r="M44" s="25" t="n">
        <v>0</v>
      </c>
    </row>
    <row r="45" s="28" customFormat="true" ht="12.75" hidden="false" customHeight="true" outlineLevel="0" collapsed="false">
      <c r="A45" s="21"/>
      <c r="B45" s="22"/>
      <c r="C45" s="23" t="s">
        <v>23</v>
      </c>
      <c r="D45" s="24" t="n">
        <v>5</v>
      </c>
      <c r="E45" s="25"/>
      <c r="F45" s="25" t="n">
        <v>0</v>
      </c>
      <c r="G45" s="26" t="n">
        <f aca="false">E45+F45</f>
        <v>0</v>
      </c>
      <c r="H45" s="25" t="n">
        <v>0</v>
      </c>
      <c r="I45" s="26" t="n">
        <f aca="false">G45+H45</f>
        <v>0</v>
      </c>
      <c r="J45" s="25" t="n">
        <v>0</v>
      </c>
      <c r="K45" s="25" t="n">
        <v>0</v>
      </c>
      <c r="L45" s="27" t="n">
        <f aca="false">J45+K45</f>
        <v>0</v>
      </c>
      <c r="M45" s="25" t="n">
        <v>0</v>
      </c>
    </row>
    <row r="46" s="28" customFormat="true" ht="12.75" hidden="false" customHeight="true" outlineLevel="0" collapsed="false">
      <c r="A46" s="21"/>
      <c r="B46" s="22"/>
      <c r="C46" s="23"/>
      <c r="D46" s="29" t="n">
        <v>4</v>
      </c>
      <c r="E46" s="25"/>
      <c r="F46" s="25" t="n">
        <v>0</v>
      </c>
      <c r="G46" s="30" t="n">
        <f aca="false">E46+F46</f>
        <v>0</v>
      </c>
      <c r="H46" s="25" t="n">
        <v>0</v>
      </c>
      <c r="I46" s="30" t="n">
        <f aca="false">G46+H46</f>
        <v>0</v>
      </c>
      <c r="J46" s="25" t="n">
        <v>0</v>
      </c>
      <c r="K46" s="25" t="n">
        <v>0</v>
      </c>
      <c r="L46" s="31" t="n">
        <f aca="false">J46+K46</f>
        <v>0</v>
      </c>
      <c r="M46" s="25" t="n">
        <v>0</v>
      </c>
    </row>
    <row r="47" s="28" customFormat="true" ht="12.75" hidden="false" customHeight="true" outlineLevel="0" collapsed="false">
      <c r="A47" s="21"/>
      <c r="B47" s="22"/>
      <c r="C47" s="23"/>
      <c r="D47" s="29" t="n">
        <v>3</v>
      </c>
      <c r="E47" s="25"/>
      <c r="F47" s="25" t="n">
        <v>0</v>
      </c>
      <c r="G47" s="30" t="n">
        <f aca="false">E47+F47</f>
        <v>0</v>
      </c>
      <c r="H47" s="25" t="n">
        <v>0</v>
      </c>
      <c r="I47" s="30" t="n">
        <f aca="false">G47+H47</f>
        <v>0</v>
      </c>
      <c r="J47" s="25" t="n">
        <v>0</v>
      </c>
      <c r="K47" s="25" t="n">
        <v>0</v>
      </c>
      <c r="L47" s="31" t="n">
        <f aca="false">J47+K47</f>
        <v>0</v>
      </c>
      <c r="M47" s="25" t="n">
        <v>0</v>
      </c>
    </row>
    <row r="48" s="28" customFormat="true" ht="12.75" hidden="false" customHeight="true" outlineLevel="0" collapsed="false">
      <c r="A48" s="21"/>
      <c r="B48" s="22"/>
      <c r="C48" s="23"/>
      <c r="D48" s="29" t="n">
        <v>2</v>
      </c>
      <c r="E48" s="25"/>
      <c r="F48" s="25" t="n">
        <v>0</v>
      </c>
      <c r="G48" s="36" t="n">
        <f aca="false">E48+F48</f>
        <v>0</v>
      </c>
      <c r="H48" s="25" t="n">
        <v>0</v>
      </c>
      <c r="I48" s="36" t="n">
        <f aca="false">G48+H48</f>
        <v>0</v>
      </c>
      <c r="J48" s="25" t="n">
        <v>0</v>
      </c>
      <c r="K48" s="25" t="n">
        <v>0</v>
      </c>
      <c r="L48" s="37" t="n">
        <f aca="false">J48+K48</f>
        <v>0</v>
      </c>
      <c r="M48" s="25" t="n">
        <v>0</v>
      </c>
    </row>
    <row r="49" s="28" customFormat="true" ht="12.75" hidden="false" customHeight="true" outlineLevel="0" collapsed="false">
      <c r="A49" s="21"/>
      <c r="B49" s="22"/>
      <c r="C49" s="23"/>
      <c r="D49" s="32" t="n">
        <v>1</v>
      </c>
      <c r="E49" s="25"/>
      <c r="F49" s="25" t="n">
        <v>0</v>
      </c>
      <c r="G49" s="33" t="n">
        <f aca="false">E49+F49</f>
        <v>0</v>
      </c>
      <c r="H49" s="25" t="n">
        <v>1</v>
      </c>
      <c r="I49" s="33" t="n">
        <f aca="false">G49+H49</f>
        <v>1</v>
      </c>
      <c r="J49" s="25" t="n">
        <v>0</v>
      </c>
      <c r="K49" s="25" t="n">
        <v>0</v>
      </c>
      <c r="L49" s="34" t="n">
        <f aca="false">J49+K49</f>
        <v>0</v>
      </c>
      <c r="M49" s="25" t="n">
        <v>0</v>
      </c>
    </row>
    <row r="50" s="48" customFormat="true" ht="12.75" hidden="false" customHeight="true" outlineLevel="0" collapsed="false">
      <c r="A50" s="52"/>
      <c r="B50" s="40"/>
      <c r="C50" s="41"/>
      <c r="D50" s="53" t="s">
        <v>24</v>
      </c>
      <c r="E50" s="54" t="n">
        <f aca="false">SUM(E37:E49)</f>
        <v>15</v>
      </c>
      <c r="F50" s="45" t="n">
        <f aca="false">SUM(F37:F49)</f>
        <v>0</v>
      </c>
      <c r="G50" s="45" t="n">
        <f aca="false">SUM(G37:G49)</f>
        <v>15</v>
      </c>
      <c r="H50" s="45" t="n">
        <f aca="false">SUM(H37:H49)</f>
        <v>1</v>
      </c>
      <c r="I50" s="45" t="n">
        <f aca="false">SUM(I37:I49)</f>
        <v>16</v>
      </c>
      <c r="J50" s="45" t="n">
        <f aca="false">SUM(J37:J49)</f>
        <v>0</v>
      </c>
      <c r="K50" s="45" t="n">
        <f aca="false">SUM(K37:K49)</f>
        <v>0</v>
      </c>
      <c r="L50" s="45" t="n">
        <f aca="false">SUM(L37:L49)</f>
        <v>0</v>
      </c>
      <c r="M50" s="45" t="n">
        <f aca="false">SUM(M37:M49)</f>
        <v>0</v>
      </c>
    </row>
    <row r="51" s="48" customFormat="true" ht="12.75" hidden="false" customHeight="true" outlineLevel="0" collapsed="false">
      <c r="A51" s="55"/>
      <c r="B51" s="56" t="s">
        <v>29</v>
      </c>
      <c r="C51" s="56"/>
      <c r="D51" s="56"/>
      <c r="E51" s="57" t="n">
        <f aca="false">E22+E36+E50</f>
        <v>1851</v>
      </c>
      <c r="F51" s="58" t="n">
        <f aca="false">F22+F36+F50</f>
        <v>108</v>
      </c>
      <c r="G51" s="58" t="n">
        <f aca="false">G22+G36+G50</f>
        <v>1959</v>
      </c>
      <c r="H51" s="58" t="n">
        <f aca="false">H22+H36+H50</f>
        <v>17</v>
      </c>
      <c r="I51" s="59" t="n">
        <f aca="false">I22+I36+I50</f>
        <v>1976</v>
      </c>
      <c r="J51" s="57" t="n">
        <f aca="false">J22+J36+J50</f>
        <v>397</v>
      </c>
      <c r="K51" s="58" t="n">
        <f aca="false">K22+K36+K50</f>
        <v>70</v>
      </c>
      <c r="L51" s="60" t="n">
        <f aca="false">L22+L36+L50</f>
        <v>467</v>
      </c>
      <c r="M51" s="61" t="n">
        <f aca="false">M22+M36+M50</f>
        <v>86</v>
      </c>
    </row>
  </sheetData>
  <mergeCells count="30">
    <mergeCell ref="A1:M1"/>
    <mergeCell ref="A2:M2"/>
    <mergeCell ref="A4:M4"/>
    <mergeCell ref="L5:M5"/>
    <mergeCell ref="A6:D7"/>
    <mergeCell ref="E6:I6"/>
    <mergeCell ref="J6:L6"/>
    <mergeCell ref="M6:M8"/>
    <mergeCell ref="E7:G7"/>
    <mergeCell ref="H7:H8"/>
    <mergeCell ref="I7:I8"/>
    <mergeCell ref="J7:J8"/>
    <mergeCell ref="K7:K8"/>
    <mergeCell ref="L7:L8"/>
    <mergeCell ref="A9:A21"/>
    <mergeCell ref="B9:B21"/>
    <mergeCell ref="C9:C11"/>
    <mergeCell ref="C12:C16"/>
    <mergeCell ref="C17:C21"/>
    <mergeCell ref="A23:A35"/>
    <mergeCell ref="B23:B35"/>
    <mergeCell ref="C23:C25"/>
    <mergeCell ref="C26:C30"/>
    <mergeCell ref="C31:C35"/>
    <mergeCell ref="A37:A49"/>
    <mergeCell ref="B37:B49"/>
    <mergeCell ref="C37:C39"/>
    <mergeCell ref="C40:C44"/>
    <mergeCell ref="C45:C49"/>
    <mergeCell ref="B51:D5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51" activeCellId="0" sqref="D51"/>
    </sheetView>
  </sheetViews>
  <sheetFormatPr defaultRowHeight="15" zeroHeight="false" outlineLevelRow="0" outlineLevelCol="0"/>
  <cols>
    <col collapsed="false" customWidth="true" hidden="false" outlineLevel="0" max="1" min="1" style="238" width="9.59"/>
    <col collapsed="false" customWidth="true" hidden="false" outlineLevel="0" max="2" min="2" style="238" width="46.42"/>
    <col collapsed="false" customWidth="true" hidden="false" outlineLevel="0" max="3" min="3" style="238" width="14.86"/>
    <col collapsed="false" customWidth="true" hidden="false" outlineLevel="0" max="4" min="4" style="238" width="14.57"/>
    <col collapsed="false" customWidth="true" hidden="false" outlineLevel="0" max="5" min="5" style="238" width="14.28"/>
    <col collapsed="false" customWidth="true" hidden="false" outlineLevel="0" max="6" min="6" style="238" width="13.86"/>
    <col collapsed="false" customWidth="true" hidden="false" outlineLevel="0" max="7" min="7" style="28" width="11.57"/>
    <col collapsed="false" customWidth="true" hidden="false" outlineLevel="0" max="8" min="8" style="28" width="14.86"/>
    <col collapsed="false" customWidth="true" hidden="false" outlineLevel="0" max="9" min="9" style="28" width="13.86"/>
    <col collapsed="false" customWidth="true" hidden="false" outlineLevel="0" max="10" min="10" style="238" width="9.13"/>
    <col collapsed="false" customWidth="true" hidden="false" outlineLevel="0" max="1025" min="11" style="28" width="9.13"/>
  </cols>
  <sheetData>
    <row r="1" s="240" customFormat="true" ht="12.75" hidden="false" customHeight="true" outlineLevel="0" collapsed="false">
      <c r="A1" s="94" t="s">
        <v>129</v>
      </c>
      <c r="B1" s="94"/>
      <c r="C1" s="94"/>
      <c r="D1" s="94"/>
      <c r="E1" s="94"/>
      <c r="F1" s="94"/>
      <c r="G1" s="94"/>
      <c r="H1" s="94"/>
      <c r="I1" s="94"/>
      <c r="J1" s="239"/>
    </row>
    <row r="2" s="240" customFormat="true" ht="13.15" hidden="false" customHeight="true" outlineLevel="0" collapsed="false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239"/>
    </row>
    <row r="3" s="240" customFormat="true" ht="12.75" hidden="false" customHeight="false" outlineLevel="0" collapsed="false">
      <c r="A3" s="97"/>
      <c r="B3" s="97"/>
      <c r="C3" s="97"/>
      <c r="G3" s="241"/>
      <c r="H3" s="241"/>
      <c r="I3" s="241"/>
      <c r="J3" s="239"/>
    </row>
    <row r="4" s="96" customFormat="true" ht="12.75" hidden="false" customHeight="true" outlineLevel="0" collapsed="false">
      <c r="A4" s="8" t="s">
        <v>90</v>
      </c>
      <c r="B4" s="8"/>
      <c r="C4" s="8"/>
      <c r="D4" s="8"/>
      <c r="E4" s="8"/>
      <c r="F4" s="8"/>
      <c r="G4" s="8"/>
      <c r="H4" s="8"/>
      <c r="I4" s="8"/>
    </row>
    <row r="5" s="240" customFormat="true" ht="12.75" hidden="false" customHeight="true" outlineLevel="0" collapsed="false">
      <c r="A5" s="214"/>
      <c r="B5" s="214"/>
      <c r="C5" s="214"/>
      <c r="D5" s="214"/>
      <c r="E5" s="214"/>
      <c r="F5" s="242" t="s">
        <v>130</v>
      </c>
      <c r="G5" s="242"/>
      <c r="H5" s="242"/>
      <c r="I5" s="242"/>
      <c r="J5" s="239"/>
    </row>
    <row r="6" s="240" customFormat="true" ht="13.15" hidden="false" customHeight="true" outlineLevel="0" collapsed="false">
      <c r="A6" s="243" t="s">
        <v>105</v>
      </c>
      <c r="B6" s="243"/>
      <c r="C6" s="244" t="s">
        <v>72</v>
      </c>
      <c r="D6" s="244"/>
      <c r="E6" s="244"/>
      <c r="F6" s="244"/>
      <c r="G6" s="244"/>
      <c r="H6" s="244"/>
      <c r="I6" s="244"/>
      <c r="J6" s="239"/>
    </row>
    <row r="7" s="240" customFormat="true" ht="13.15" hidden="false" customHeight="true" outlineLevel="0" collapsed="false">
      <c r="A7" s="243"/>
      <c r="B7" s="243"/>
      <c r="C7" s="244" t="s">
        <v>131</v>
      </c>
      <c r="D7" s="244" t="s">
        <v>132</v>
      </c>
      <c r="E7" s="244" t="s">
        <v>133</v>
      </c>
      <c r="F7" s="244" t="s">
        <v>109</v>
      </c>
      <c r="G7" s="244" t="s">
        <v>110</v>
      </c>
      <c r="H7" s="244"/>
      <c r="I7" s="244"/>
      <c r="J7" s="239"/>
    </row>
    <row r="8" s="240" customFormat="true" ht="12.75" hidden="false" customHeight="false" outlineLevel="0" collapsed="false">
      <c r="A8" s="243" t="s">
        <v>111</v>
      </c>
      <c r="B8" s="244" t="s">
        <v>112</v>
      </c>
      <c r="C8" s="244"/>
      <c r="D8" s="244"/>
      <c r="E8" s="244"/>
      <c r="F8" s="244"/>
      <c r="G8" s="244" t="s">
        <v>113</v>
      </c>
      <c r="H8" s="244" t="s">
        <v>114</v>
      </c>
      <c r="I8" s="244" t="s">
        <v>9</v>
      </c>
      <c r="J8" s="239"/>
    </row>
    <row r="9" s="240" customFormat="true" ht="12.75" hidden="false" customHeight="true" outlineLevel="0" collapsed="false">
      <c r="A9" s="224" t="s">
        <v>134</v>
      </c>
      <c r="B9" s="221" t="s">
        <v>135</v>
      </c>
      <c r="C9" s="245" t="n">
        <v>1009</v>
      </c>
      <c r="D9" s="245" t="n">
        <v>133</v>
      </c>
      <c r="E9" s="245" t="n">
        <v>40</v>
      </c>
      <c r="F9" s="245" t="n">
        <v>29</v>
      </c>
      <c r="G9" s="246" t="n">
        <v>1210</v>
      </c>
      <c r="H9" s="246" t="n">
        <v>1475</v>
      </c>
      <c r="I9" s="247" t="n">
        <f aca="false">G9+H9</f>
        <v>2685</v>
      </c>
      <c r="J9" s="239"/>
    </row>
    <row r="10" s="240" customFormat="true" ht="12.75" hidden="true" customHeight="true" outlineLevel="0" collapsed="false">
      <c r="A10" s="224"/>
      <c r="B10" s="221"/>
      <c r="C10" s="248"/>
      <c r="D10" s="248"/>
      <c r="E10" s="248"/>
      <c r="F10" s="248"/>
      <c r="G10" s="249"/>
      <c r="H10" s="249"/>
      <c r="I10" s="247" t="n">
        <f aca="false">G10+H10</f>
        <v>0</v>
      </c>
      <c r="J10" s="239"/>
    </row>
    <row r="11" s="240" customFormat="true" ht="12.75" hidden="true" customHeight="true" outlineLevel="0" collapsed="false">
      <c r="A11" s="224"/>
      <c r="B11" s="221"/>
      <c r="C11" s="248"/>
      <c r="D11" s="248"/>
      <c r="E11" s="248"/>
      <c r="F11" s="248"/>
      <c r="G11" s="249"/>
      <c r="H11" s="249"/>
      <c r="I11" s="247" t="n">
        <f aca="false">G11+H11</f>
        <v>0</v>
      </c>
      <c r="J11" s="239"/>
    </row>
    <row r="12" s="240" customFormat="true" ht="12.75" hidden="true" customHeight="true" outlineLevel="0" collapsed="false">
      <c r="A12" s="224"/>
      <c r="B12" s="221"/>
      <c r="C12" s="248"/>
      <c r="D12" s="248"/>
      <c r="E12" s="248"/>
      <c r="F12" s="248"/>
      <c r="G12" s="249"/>
      <c r="H12" s="249"/>
      <c r="I12" s="247" t="n">
        <f aca="false">G12+H12</f>
        <v>0</v>
      </c>
      <c r="J12" s="239"/>
    </row>
    <row r="13" s="240" customFormat="true" ht="12.75" hidden="true" customHeight="true" outlineLevel="0" collapsed="false">
      <c r="A13" s="224"/>
      <c r="B13" s="221"/>
      <c r="C13" s="248"/>
      <c r="D13" s="248"/>
      <c r="E13" s="248"/>
      <c r="F13" s="248"/>
      <c r="G13" s="249"/>
      <c r="H13" s="249"/>
      <c r="I13" s="247" t="n">
        <f aca="false">G13+H13</f>
        <v>0</v>
      </c>
      <c r="J13" s="239"/>
    </row>
    <row r="14" s="240" customFormat="true" ht="12.75" hidden="true" customHeight="true" outlineLevel="0" collapsed="false">
      <c r="A14" s="224"/>
      <c r="B14" s="221"/>
      <c r="C14" s="248"/>
      <c r="D14" s="248"/>
      <c r="E14" s="248"/>
      <c r="F14" s="248"/>
      <c r="G14" s="249"/>
      <c r="H14" s="249"/>
      <c r="I14" s="247" t="n">
        <f aca="false">G14+H14</f>
        <v>0</v>
      </c>
      <c r="J14" s="239"/>
    </row>
    <row r="15" s="240" customFormat="true" ht="12.75" hidden="true" customHeight="true" outlineLevel="0" collapsed="false">
      <c r="A15" s="224"/>
      <c r="B15" s="221"/>
      <c r="C15" s="248"/>
      <c r="D15" s="248"/>
      <c r="E15" s="248"/>
      <c r="F15" s="248"/>
      <c r="G15" s="249"/>
      <c r="H15" s="249"/>
      <c r="I15" s="247" t="n">
        <f aca="false">G15+H15</f>
        <v>0</v>
      </c>
      <c r="J15" s="239"/>
    </row>
    <row r="16" s="240" customFormat="true" ht="12.75" hidden="true" customHeight="true" outlineLevel="0" collapsed="false">
      <c r="A16" s="224"/>
      <c r="B16" s="221"/>
      <c r="C16" s="248"/>
      <c r="D16" s="248"/>
      <c r="E16" s="248"/>
      <c r="F16" s="248"/>
      <c r="G16" s="249"/>
      <c r="H16" s="249"/>
      <c r="I16" s="247" t="n">
        <f aca="false">G16+H16</f>
        <v>0</v>
      </c>
      <c r="J16" s="239"/>
    </row>
    <row r="17" s="240" customFormat="true" ht="12.75" hidden="true" customHeight="true" outlineLevel="0" collapsed="false">
      <c r="A17" s="224"/>
      <c r="B17" s="221"/>
      <c r="C17" s="248"/>
      <c r="D17" s="248"/>
      <c r="E17" s="248"/>
      <c r="F17" s="248"/>
      <c r="G17" s="249"/>
      <c r="H17" s="249"/>
      <c r="I17" s="247" t="n">
        <f aca="false">G17+H17</f>
        <v>0</v>
      </c>
      <c r="J17" s="239"/>
    </row>
    <row r="18" s="240" customFormat="true" ht="12.75" hidden="true" customHeight="false" outlineLevel="0" collapsed="false">
      <c r="A18" s="250"/>
      <c r="B18" s="221"/>
      <c r="C18" s="248"/>
      <c r="D18" s="248"/>
      <c r="E18" s="248"/>
      <c r="F18" s="248"/>
      <c r="G18" s="249"/>
      <c r="H18" s="249"/>
      <c r="I18" s="247" t="n">
        <f aca="false">G18+H18</f>
        <v>0</v>
      </c>
      <c r="J18" s="239"/>
    </row>
    <row r="19" s="240" customFormat="true" ht="12.75" hidden="true" customHeight="false" outlineLevel="0" collapsed="false">
      <c r="A19" s="250"/>
      <c r="B19" s="221"/>
      <c r="C19" s="248"/>
      <c r="D19" s="248"/>
      <c r="E19" s="248"/>
      <c r="F19" s="248"/>
      <c r="G19" s="249"/>
      <c r="H19" s="249"/>
      <c r="I19" s="247" t="n">
        <f aca="false">G19+H19</f>
        <v>0</v>
      </c>
      <c r="J19" s="239"/>
    </row>
    <row r="20" s="240" customFormat="true" ht="21.75" hidden="false" customHeight="true" outlineLevel="0" collapsed="false">
      <c r="A20" s="225" t="s">
        <v>9</v>
      </c>
      <c r="B20" s="225"/>
      <c r="C20" s="251" t="n">
        <f aca="false">SUM(C9:C19)</f>
        <v>1009</v>
      </c>
      <c r="D20" s="251" t="n">
        <f aca="false">SUM(D9:D19)</f>
        <v>133</v>
      </c>
      <c r="E20" s="251" t="n">
        <f aca="false">SUM(E9:E19)</f>
        <v>40</v>
      </c>
      <c r="F20" s="251" t="n">
        <f aca="false">SUM(F9:F19)</f>
        <v>29</v>
      </c>
      <c r="G20" s="251" t="n">
        <f aca="false">SUM(G9:G19)</f>
        <v>1210</v>
      </c>
      <c r="H20" s="251" t="n">
        <f aca="false">SUM(H9:H19)</f>
        <v>1475</v>
      </c>
      <c r="I20" s="252" t="n">
        <f aca="false">SUM(I9:I19)</f>
        <v>2685</v>
      </c>
      <c r="J20" s="239"/>
    </row>
    <row r="21" s="240" customFormat="true" ht="13.5" hidden="false" customHeight="true" outlineLevel="0" collapsed="false">
      <c r="A21" s="228" t="s">
        <v>136</v>
      </c>
      <c r="B21" s="228"/>
      <c r="C21" s="228"/>
      <c r="D21" s="228"/>
      <c r="E21" s="228"/>
      <c r="F21" s="228"/>
      <c r="G21" s="228"/>
      <c r="H21" s="228"/>
      <c r="I21" s="228"/>
      <c r="J21" s="239"/>
    </row>
    <row r="22" s="240" customFormat="true" ht="12.75" hidden="false" customHeight="true" outlineLevel="0" collapsed="false">
      <c r="A22" s="229" t="s">
        <v>63</v>
      </c>
      <c r="B22" s="229"/>
      <c r="C22" s="229"/>
      <c r="D22" s="229"/>
      <c r="E22" s="229"/>
      <c r="F22" s="229"/>
      <c r="G22" s="229"/>
      <c r="H22" s="229"/>
      <c r="I22" s="229"/>
      <c r="J22" s="239"/>
    </row>
    <row r="23" s="240" customFormat="true" ht="12.75" hidden="false" customHeight="true" outlineLevel="0" collapsed="false">
      <c r="A23" s="228" t="s">
        <v>120</v>
      </c>
      <c r="B23" s="228"/>
      <c r="C23" s="228"/>
      <c r="D23" s="228"/>
      <c r="E23" s="228"/>
      <c r="F23" s="228"/>
      <c r="G23" s="228"/>
      <c r="H23" s="228"/>
      <c r="I23" s="228"/>
      <c r="K23" s="239"/>
      <c r="N23" s="239"/>
    </row>
    <row r="24" s="240" customFormat="true" ht="20.45" hidden="false" customHeight="true" outlineLevel="0" collapsed="false">
      <c r="A24" s="230" t="s">
        <v>121</v>
      </c>
      <c r="B24" s="230"/>
      <c r="C24" s="231" t="s">
        <v>122</v>
      </c>
      <c r="D24" s="231" t="s">
        <v>123</v>
      </c>
      <c r="E24" s="231"/>
      <c r="F24" s="231"/>
      <c r="G24" s="231"/>
      <c r="H24" s="231"/>
      <c r="I24" s="231"/>
      <c r="K24" s="239"/>
      <c r="N24" s="239"/>
    </row>
    <row r="25" s="240" customFormat="true" ht="13.5" hidden="false" customHeight="true" outlineLevel="0" collapsed="false">
      <c r="A25" s="232" t="s">
        <v>124</v>
      </c>
      <c r="B25" s="232"/>
      <c r="C25" s="234" t="n">
        <v>799</v>
      </c>
      <c r="D25" s="253" t="s">
        <v>137</v>
      </c>
      <c r="E25" s="253"/>
      <c r="F25" s="253"/>
      <c r="G25" s="253"/>
      <c r="H25" s="253"/>
      <c r="I25" s="253"/>
      <c r="K25" s="239"/>
      <c r="N25" s="239"/>
    </row>
    <row r="26" s="240" customFormat="true" ht="12.75" hidden="false" customHeight="true" outlineLevel="0" collapsed="false">
      <c r="A26" s="232" t="s">
        <v>125</v>
      </c>
      <c r="B26" s="232"/>
      <c r="C26" s="234" t="n">
        <v>632</v>
      </c>
      <c r="D26" s="253" t="s">
        <v>137</v>
      </c>
      <c r="E26" s="253"/>
      <c r="F26" s="253"/>
      <c r="G26" s="253"/>
      <c r="H26" s="253"/>
      <c r="I26" s="253"/>
      <c r="K26" s="239"/>
      <c r="N26" s="239"/>
    </row>
    <row r="27" s="240" customFormat="true" ht="12.75" hidden="false" customHeight="true" outlineLevel="0" collapsed="false">
      <c r="A27" s="232" t="s">
        <v>126</v>
      </c>
      <c r="B27" s="232"/>
      <c r="C27" s="234" t="n">
        <v>265.71</v>
      </c>
      <c r="D27" s="253" t="s">
        <v>138</v>
      </c>
      <c r="E27" s="253"/>
      <c r="F27" s="253"/>
      <c r="G27" s="253"/>
      <c r="H27" s="253"/>
      <c r="I27" s="253"/>
      <c r="K27" s="239"/>
      <c r="N27" s="239"/>
    </row>
    <row r="28" s="240" customFormat="true" ht="12.75" hidden="false" customHeight="true" outlineLevel="0" collapsed="false">
      <c r="A28" s="232" t="s">
        <v>127</v>
      </c>
      <c r="B28" s="232"/>
      <c r="C28" s="236" t="n">
        <v>161.4</v>
      </c>
      <c r="D28" s="254" t="s">
        <v>139</v>
      </c>
      <c r="E28" s="254"/>
      <c r="F28" s="254"/>
      <c r="G28" s="254"/>
      <c r="H28" s="254"/>
      <c r="I28" s="254"/>
      <c r="K28" s="239"/>
      <c r="N28" s="239"/>
    </row>
    <row r="29" s="240" customFormat="true" ht="13.5" hidden="false" customHeight="true" outlineLevel="0" collapsed="false">
      <c r="A29" s="232" t="s">
        <v>128</v>
      </c>
      <c r="B29" s="232"/>
      <c r="C29" s="234" t="n">
        <v>167</v>
      </c>
      <c r="D29" s="253" t="s">
        <v>140</v>
      </c>
      <c r="E29" s="253"/>
      <c r="F29" s="253"/>
      <c r="G29" s="253"/>
      <c r="H29" s="253"/>
      <c r="I29" s="253"/>
      <c r="K29" s="239"/>
      <c r="N29" s="239"/>
    </row>
  </sheetData>
  <mergeCells count="27">
    <mergeCell ref="A1:I1"/>
    <mergeCell ref="A2:I2"/>
    <mergeCell ref="A4:I4"/>
    <mergeCell ref="F5:I5"/>
    <mergeCell ref="A6:B7"/>
    <mergeCell ref="C6:I6"/>
    <mergeCell ref="C7:C8"/>
    <mergeCell ref="D7:D8"/>
    <mergeCell ref="E7:E8"/>
    <mergeCell ref="F7:F8"/>
    <mergeCell ref="G7:I7"/>
    <mergeCell ref="A20:B20"/>
    <mergeCell ref="A21:I21"/>
    <mergeCell ref="A22:I22"/>
    <mergeCell ref="A23:I23"/>
    <mergeCell ref="A24:B24"/>
    <mergeCell ref="D24:I24"/>
    <mergeCell ref="A25:B25"/>
    <mergeCell ref="D25:I25"/>
    <mergeCell ref="A26:B26"/>
    <mergeCell ref="D26:I26"/>
    <mergeCell ref="A27:B27"/>
    <mergeCell ref="D27:I27"/>
    <mergeCell ref="A28:B28"/>
    <mergeCell ref="D28:I28"/>
    <mergeCell ref="A29:B29"/>
    <mergeCell ref="D29:I2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62" width="32"/>
    <col collapsed="false" customWidth="true" hidden="false" outlineLevel="0" max="4" min="2" style="62" width="13.43"/>
    <col collapsed="false" customWidth="true" hidden="false" outlineLevel="0" max="5" min="5" style="62" width="15.15"/>
    <col collapsed="false" customWidth="true" hidden="false" outlineLevel="0" max="7" min="6" style="62" width="13.43"/>
    <col collapsed="false" customWidth="true" hidden="false" outlineLevel="0" max="8" min="8" style="62" width="16"/>
    <col collapsed="false" customWidth="true" hidden="false" outlineLevel="0" max="1025" min="9" style="62" width="9.13"/>
  </cols>
  <sheetData>
    <row r="1" customFormat="false" ht="12.75" hidden="false" customHeight="true" outlineLevel="0" collapsed="false">
      <c r="A1" s="63" t="s">
        <v>0</v>
      </c>
      <c r="B1" s="63"/>
      <c r="C1" s="63"/>
      <c r="D1" s="63"/>
      <c r="E1" s="63"/>
      <c r="F1" s="63"/>
      <c r="G1" s="63"/>
      <c r="H1" s="63"/>
    </row>
    <row r="2" customFormat="false" ht="12.75" hidden="false" customHeight="true" outlineLevel="0" collapsed="false">
      <c r="A2" s="63" t="s">
        <v>30</v>
      </c>
      <c r="B2" s="63"/>
      <c r="C2" s="63"/>
      <c r="D2" s="63"/>
      <c r="E2" s="63"/>
      <c r="F2" s="63"/>
      <c r="G2" s="63"/>
      <c r="H2" s="63"/>
    </row>
    <row r="3" customFormat="false" ht="12.75" hidden="false" customHeight="true" outlineLevel="0" collapsed="false">
      <c r="A3" s="63"/>
      <c r="B3" s="63"/>
      <c r="C3" s="63"/>
      <c r="D3" s="63"/>
      <c r="E3" s="63"/>
      <c r="F3" s="63"/>
      <c r="G3" s="63"/>
      <c r="H3" s="63"/>
    </row>
    <row r="4" customFormat="false" ht="12.75" hidden="false" customHeight="true" outlineLevel="0" collapsed="false">
      <c r="A4" s="64" t="s">
        <v>31</v>
      </c>
      <c r="B4" s="64"/>
      <c r="C4" s="64"/>
      <c r="D4" s="64"/>
      <c r="E4" s="64"/>
      <c r="F4" s="64"/>
      <c r="G4" s="64"/>
      <c r="H4" s="64"/>
    </row>
    <row r="5" customFormat="false" ht="12.75" hidden="false" customHeight="true" outlineLevel="0" collapsed="false">
      <c r="A5" s="65"/>
      <c r="B5" s="65"/>
      <c r="C5" s="65"/>
      <c r="D5" s="65"/>
      <c r="E5" s="66"/>
      <c r="F5" s="66"/>
      <c r="G5" s="67" t="s">
        <v>32</v>
      </c>
      <c r="H5" s="67"/>
    </row>
    <row r="6" customFormat="false" ht="12.75" hidden="false" customHeight="true" outlineLevel="0" collapsed="false">
      <c r="A6" s="68" t="s">
        <v>3</v>
      </c>
      <c r="B6" s="69" t="s">
        <v>4</v>
      </c>
      <c r="C6" s="69"/>
      <c r="D6" s="69"/>
      <c r="E6" s="70" t="s">
        <v>5</v>
      </c>
      <c r="F6" s="70"/>
      <c r="G6" s="70"/>
      <c r="H6" s="69" t="s">
        <v>33</v>
      </c>
    </row>
    <row r="7" customFormat="false" ht="12.75" hidden="false" customHeight="true" outlineLevel="0" collapsed="false">
      <c r="A7" s="68"/>
      <c r="B7" s="71" t="s">
        <v>7</v>
      </c>
      <c r="C7" s="72" t="s">
        <v>8</v>
      </c>
      <c r="D7" s="73" t="s">
        <v>9</v>
      </c>
      <c r="E7" s="71" t="s">
        <v>34</v>
      </c>
      <c r="F7" s="72" t="s">
        <v>11</v>
      </c>
      <c r="G7" s="73" t="s">
        <v>9</v>
      </c>
      <c r="H7" s="69"/>
    </row>
    <row r="8" customFormat="false" ht="15" hidden="false" customHeight="false" outlineLevel="0" collapsed="false">
      <c r="A8" s="68"/>
      <c r="B8" s="71"/>
      <c r="C8" s="72"/>
      <c r="D8" s="73"/>
      <c r="E8" s="71"/>
      <c r="F8" s="72"/>
      <c r="G8" s="73"/>
      <c r="H8" s="69"/>
    </row>
    <row r="9" customFormat="false" ht="12.75" hidden="false" customHeight="true" outlineLevel="0" collapsed="false">
      <c r="A9" s="74" t="s">
        <v>35</v>
      </c>
      <c r="B9" s="75"/>
      <c r="C9" s="76"/>
      <c r="D9" s="77"/>
      <c r="E9" s="78"/>
      <c r="F9" s="76"/>
      <c r="G9" s="79"/>
      <c r="H9" s="80"/>
    </row>
    <row r="10" customFormat="false" ht="12.75" hidden="false" customHeight="true" outlineLevel="0" collapsed="false">
      <c r="A10" s="74" t="s">
        <v>36</v>
      </c>
      <c r="B10" s="75"/>
      <c r="C10" s="76"/>
      <c r="D10" s="77" t="n">
        <f aca="false">(B10+C10)</f>
        <v>0</v>
      </c>
      <c r="E10" s="78"/>
      <c r="F10" s="76"/>
      <c r="G10" s="79" t="n">
        <f aca="false">(E10+F10)</f>
        <v>0</v>
      </c>
      <c r="H10" s="80"/>
    </row>
    <row r="11" customFormat="false" ht="12.75" hidden="false" customHeight="true" outlineLevel="0" collapsed="false">
      <c r="A11" s="74" t="s">
        <v>37</v>
      </c>
      <c r="B11" s="75"/>
      <c r="C11" s="76"/>
      <c r="D11" s="77" t="n">
        <f aca="false">(B11+C11)</f>
        <v>0</v>
      </c>
      <c r="E11" s="78"/>
      <c r="F11" s="76"/>
      <c r="G11" s="79" t="n">
        <f aca="false">(E11+F11)</f>
        <v>0</v>
      </c>
      <c r="H11" s="80"/>
    </row>
    <row r="12" customFormat="false" ht="12.75" hidden="true" customHeight="true" outlineLevel="0" collapsed="false">
      <c r="A12" s="81"/>
      <c r="B12" s="82"/>
      <c r="C12" s="83"/>
      <c r="D12" s="77" t="n">
        <f aca="false">B12+C12</f>
        <v>0</v>
      </c>
      <c r="E12" s="84"/>
      <c r="F12" s="83"/>
      <c r="G12" s="79" t="n">
        <f aca="false">SUM(D12:E12)</f>
        <v>0</v>
      </c>
      <c r="H12" s="85" t="n">
        <f aca="false">SUM(E12:F12)</f>
        <v>0</v>
      </c>
    </row>
    <row r="13" customFormat="false" ht="12.75" hidden="true" customHeight="true" outlineLevel="0" collapsed="false">
      <c r="A13" s="81"/>
      <c r="B13" s="82"/>
      <c r="C13" s="83"/>
      <c r="D13" s="77" t="n">
        <f aca="false">B13+C13</f>
        <v>0</v>
      </c>
      <c r="E13" s="84"/>
      <c r="F13" s="83"/>
      <c r="G13" s="79" t="n">
        <f aca="false">SUM(D13:E13)</f>
        <v>0</v>
      </c>
      <c r="H13" s="85" t="n">
        <f aca="false">SUM(E13:F13)</f>
        <v>0</v>
      </c>
    </row>
    <row r="14" customFormat="false" ht="12.75" hidden="true" customHeight="true" outlineLevel="0" collapsed="false">
      <c r="A14" s="81"/>
      <c r="B14" s="82"/>
      <c r="C14" s="83"/>
      <c r="D14" s="77" t="n">
        <f aca="false">B14+C14</f>
        <v>0</v>
      </c>
      <c r="E14" s="84"/>
      <c r="F14" s="83"/>
      <c r="G14" s="79" t="n">
        <f aca="false">SUM(D14:E14)</f>
        <v>0</v>
      </c>
      <c r="H14" s="85" t="n">
        <f aca="false">SUM(E14:F14)</f>
        <v>0</v>
      </c>
    </row>
    <row r="15" customFormat="false" ht="12.75" hidden="true" customHeight="true" outlineLevel="0" collapsed="false">
      <c r="A15" s="81"/>
      <c r="B15" s="82"/>
      <c r="C15" s="83"/>
      <c r="D15" s="77" t="n">
        <f aca="false">B15+C15</f>
        <v>0</v>
      </c>
      <c r="E15" s="84"/>
      <c r="F15" s="83"/>
      <c r="G15" s="79" t="n">
        <f aca="false">SUM(D15:E15)</f>
        <v>0</v>
      </c>
      <c r="H15" s="85" t="n">
        <f aca="false">SUM(E15:F15)</f>
        <v>0</v>
      </c>
    </row>
    <row r="16" customFormat="false" ht="12.75" hidden="true" customHeight="true" outlineLevel="0" collapsed="false">
      <c r="A16" s="81"/>
      <c r="B16" s="82"/>
      <c r="C16" s="83"/>
      <c r="D16" s="77" t="n">
        <f aca="false">B16+C16</f>
        <v>0</v>
      </c>
      <c r="E16" s="84"/>
      <c r="F16" s="83"/>
      <c r="G16" s="79" t="n">
        <f aca="false">SUM(D16:E16)</f>
        <v>0</v>
      </c>
      <c r="H16" s="85" t="n">
        <f aca="false">SUM(E16:F16)</f>
        <v>0</v>
      </c>
    </row>
    <row r="17" customFormat="false" ht="12.75" hidden="true" customHeight="true" outlineLevel="0" collapsed="false">
      <c r="A17" s="81"/>
      <c r="B17" s="82"/>
      <c r="C17" s="83"/>
      <c r="D17" s="77" t="n">
        <f aca="false">B17+C17</f>
        <v>0</v>
      </c>
      <c r="E17" s="84"/>
      <c r="F17" s="83"/>
      <c r="G17" s="79" t="n">
        <f aca="false">SUM(D17:E17)</f>
        <v>0</v>
      </c>
      <c r="H17" s="85" t="n">
        <f aca="false">SUM(E17:F17)</f>
        <v>0</v>
      </c>
    </row>
    <row r="18" customFormat="false" ht="12.75" hidden="true" customHeight="true" outlineLevel="0" collapsed="false">
      <c r="A18" s="81"/>
      <c r="B18" s="82"/>
      <c r="C18" s="83"/>
      <c r="D18" s="77" t="n">
        <f aca="false">B18+C18</f>
        <v>0</v>
      </c>
      <c r="E18" s="84"/>
      <c r="F18" s="83"/>
      <c r="G18" s="79" t="n">
        <f aca="false">SUM(D18:E18)</f>
        <v>0</v>
      </c>
      <c r="H18" s="85" t="n">
        <f aca="false">SUM(E18:F18)</f>
        <v>0</v>
      </c>
    </row>
    <row r="19" customFormat="false" ht="12.75" hidden="true" customHeight="true" outlineLevel="0" collapsed="false">
      <c r="A19" s="81"/>
      <c r="B19" s="82"/>
      <c r="C19" s="83"/>
      <c r="D19" s="77" t="n">
        <f aca="false">B19+C19</f>
        <v>0</v>
      </c>
      <c r="E19" s="84"/>
      <c r="F19" s="83"/>
      <c r="G19" s="79" t="n">
        <f aca="false">SUM(D19:E19)</f>
        <v>0</v>
      </c>
      <c r="H19" s="85" t="n">
        <f aca="false">SUM(E19:F19)</f>
        <v>0</v>
      </c>
    </row>
    <row r="20" customFormat="false" ht="12.75" hidden="true" customHeight="true" outlineLevel="0" collapsed="false">
      <c r="A20" s="81"/>
      <c r="B20" s="82"/>
      <c r="C20" s="83"/>
      <c r="D20" s="77" t="n">
        <f aca="false">B20+C20</f>
        <v>0</v>
      </c>
      <c r="E20" s="84"/>
      <c r="F20" s="83"/>
      <c r="G20" s="79" t="n">
        <f aca="false">SUM(D20:E20)</f>
        <v>0</v>
      </c>
      <c r="H20" s="85" t="n">
        <f aca="false">SUM(E20:F20)</f>
        <v>0</v>
      </c>
    </row>
    <row r="21" customFormat="false" ht="12.75" hidden="true" customHeight="true" outlineLevel="0" collapsed="false">
      <c r="A21" s="81"/>
      <c r="B21" s="82"/>
      <c r="C21" s="83"/>
      <c r="D21" s="77" t="n">
        <f aca="false">B21+C21</f>
        <v>0</v>
      </c>
      <c r="E21" s="84"/>
      <c r="F21" s="83"/>
      <c r="G21" s="79" t="n">
        <f aca="false">SUM(D21:E21)</f>
        <v>0</v>
      </c>
      <c r="H21" s="85" t="n">
        <f aca="false">SUM(E21:F21)</f>
        <v>0</v>
      </c>
    </row>
    <row r="22" customFormat="false" ht="12.75" hidden="true" customHeight="true" outlineLevel="0" collapsed="false">
      <c r="A22" s="81"/>
      <c r="B22" s="82"/>
      <c r="C22" s="83"/>
      <c r="D22" s="77" t="n">
        <f aca="false">B22+C22</f>
        <v>0</v>
      </c>
      <c r="E22" s="84"/>
      <c r="F22" s="83"/>
      <c r="G22" s="79" t="n">
        <f aca="false">SUM(D22:E22)</f>
        <v>0</v>
      </c>
      <c r="H22" s="85" t="n">
        <f aca="false">SUM(E22:F22)</f>
        <v>0</v>
      </c>
    </row>
    <row r="23" customFormat="false" ht="12.75" hidden="true" customHeight="true" outlineLevel="0" collapsed="false">
      <c r="A23" s="81"/>
      <c r="B23" s="82"/>
      <c r="C23" s="83"/>
      <c r="D23" s="77" t="n">
        <f aca="false">B23+C23</f>
        <v>0</v>
      </c>
      <c r="E23" s="84"/>
      <c r="F23" s="83"/>
      <c r="G23" s="79" t="n">
        <f aca="false">SUM(D23:E23)</f>
        <v>0</v>
      </c>
      <c r="H23" s="85" t="n">
        <f aca="false">SUM(E23:F23)</f>
        <v>0</v>
      </c>
    </row>
    <row r="24" customFormat="false" ht="12.75" hidden="true" customHeight="true" outlineLevel="0" collapsed="false">
      <c r="A24" s="81"/>
      <c r="B24" s="82"/>
      <c r="C24" s="83"/>
      <c r="D24" s="77" t="n">
        <f aca="false">B24+C24</f>
        <v>0</v>
      </c>
      <c r="E24" s="84"/>
      <c r="F24" s="83"/>
      <c r="G24" s="79" t="n">
        <f aca="false">SUM(D24:E24)</f>
        <v>0</v>
      </c>
      <c r="H24" s="85" t="n">
        <f aca="false">SUM(E24:F24)</f>
        <v>0</v>
      </c>
    </row>
    <row r="25" customFormat="false" ht="12.75" hidden="true" customHeight="true" outlineLevel="0" collapsed="false">
      <c r="A25" s="81"/>
      <c r="B25" s="82"/>
      <c r="C25" s="83"/>
      <c r="D25" s="77" t="n">
        <f aca="false">B25+C25</f>
        <v>0</v>
      </c>
      <c r="E25" s="84"/>
      <c r="F25" s="83"/>
      <c r="G25" s="79" t="n">
        <f aca="false">SUM(D25:E25)</f>
        <v>0</v>
      </c>
      <c r="H25" s="85" t="n">
        <f aca="false">SUM(E25:F25)</f>
        <v>0</v>
      </c>
    </row>
    <row r="26" customFormat="false" ht="12.75" hidden="true" customHeight="true" outlineLevel="0" collapsed="false">
      <c r="A26" s="81"/>
      <c r="B26" s="82"/>
      <c r="C26" s="83"/>
      <c r="D26" s="77" t="n">
        <f aca="false">B26+C26</f>
        <v>0</v>
      </c>
      <c r="E26" s="84"/>
      <c r="F26" s="83"/>
      <c r="G26" s="79" t="n">
        <f aca="false">SUM(D26:E26)</f>
        <v>0</v>
      </c>
      <c r="H26" s="85" t="n">
        <f aca="false">SUM(E26:F26)</f>
        <v>0</v>
      </c>
    </row>
    <row r="27" customFormat="false" ht="12.75" hidden="true" customHeight="true" outlineLevel="0" collapsed="false">
      <c r="A27" s="81"/>
      <c r="B27" s="82"/>
      <c r="C27" s="83"/>
      <c r="D27" s="77" t="n">
        <f aca="false">B27+C27</f>
        <v>0</v>
      </c>
      <c r="E27" s="84"/>
      <c r="F27" s="83"/>
      <c r="G27" s="79" t="n">
        <f aca="false">SUM(D27:E27)</f>
        <v>0</v>
      </c>
      <c r="H27" s="85" t="n">
        <f aca="false">SUM(E27:F27)</f>
        <v>0</v>
      </c>
    </row>
    <row r="28" customFormat="false" ht="12.75" hidden="true" customHeight="true" outlineLevel="0" collapsed="false">
      <c r="A28" s="81"/>
      <c r="B28" s="82"/>
      <c r="C28" s="83"/>
      <c r="D28" s="77" t="n">
        <f aca="false">B28+C28</f>
        <v>0</v>
      </c>
      <c r="E28" s="84"/>
      <c r="F28" s="83"/>
      <c r="G28" s="79" t="n">
        <f aca="false">SUM(D28:E28)</f>
        <v>0</v>
      </c>
      <c r="H28" s="85" t="n">
        <f aca="false">SUM(E28:F28)</f>
        <v>0</v>
      </c>
    </row>
    <row r="29" customFormat="false" ht="12.75" hidden="true" customHeight="true" outlineLevel="0" collapsed="false">
      <c r="A29" s="81"/>
      <c r="B29" s="82"/>
      <c r="C29" s="83"/>
      <c r="D29" s="77" t="n">
        <f aca="false">B29+C29</f>
        <v>0</v>
      </c>
      <c r="E29" s="84"/>
      <c r="F29" s="83"/>
      <c r="G29" s="79" t="n">
        <f aca="false">SUM(D29:E29)</f>
        <v>0</v>
      </c>
      <c r="H29" s="85" t="n">
        <f aca="false">SUM(E29:F29)</f>
        <v>0</v>
      </c>
    </row>
    <row r="30" customFormat="false" ht="12.75" hidden="true" customHeight="true" outlineLevel="0" collapsed="false">
      <c r="A30" s="81"/>
      <c r="B30" s="82"/>
      <c r="C30" s="83"/>
      <c r="D30" s="77" t="n">
        <f aca="false">B30+C30</f>
        <v>0</v>
      </c>
      <c r="E30" s="84"/>
      <c r="F30" s="83"/>
      <c r="G30" s="79" t="n">
        <f aca="false">SUM(D30:E30)</f>
        <v>0</v>
      </c>
      <c r="H30" s="85" t="n">
        <f aca="false">SUM(E30:F30)</f>
        <v>0</v>
      </c>
    </row>
    <row r="31" customFormat="false" ht="12.75" hidden="true" customHeight="true" outlineLevel="0" collapsed="false">
      <c r="A31" s="81"/>
      <c r="B31" s="82"/>
      <c r="C31" s="83"/>
      <c r="D31" s="77" t="n">
        <f aca="false">B31+C31</f>
        <v>0</v>
      </c>
      <c r="E31" s="84"/>
      <c r="F31" s="83"/>
      <c r="G31" s="79" t="n">
        <f aca="false">SUM(D31:E31)</f>
        <v>0</v>
      </c>
      <c r="H31" s="85" t="n">
        <f aca="false">SUM(E31:F31)</f>
        <v>0</v>
      </c>
    </row>
    <row r="32" customFormat="false" ht="12.75" hidden="true" customHeight="true" outlineLevel="0" collapsed="false">
      <c r="A32" s="81"/>
      <c r="B32" s="82"/>
      <c r="C32" s="83"/>
      <c r="D32" s="77" t="n">
        <f aca="false">B32+C32</f>
        <v>0</v>
      </c>
      <c r="E32" s="84"/>
      <c r="F32" s="83"/>
      <c r="G32" s="79" t="n">
        <f aca="false">SUM(D32:E32)</f>
        <v>0</v>
      </c>
      <c r="H32" s="85" t="n">
        <f aca="false">SUM(E32:F32)</f>
        <v>0</v>
      </c>
    </row>
    <row r="33" customFormat="false" ht="12.75" hidden="true" customHeight="true" outlineLevel="0" collapsed="false">
      <c r="A33" s="81"/>
      <c r="B33" s="82"/>
      <c r="C33" s="83"/>
      <c r="D33" s="77" t="n">
        <f aca="false">B33+C33</f>
        <v>0</v>
      </c>
      <c r="E33" s="84"/>
      <c r="F33" s="83"/>
      <c r="G33" s="79" t="n">
        <f aca="false">SUM(D33:E33)</f>
        <v>0</v>
      </c>
      <c r="H33" s="85" t="n">
        <f aca="false">SUM(E33:F33)</f>
        <v>0</v>
      </c>
    </row>
    <row r="34" customFormat="false" ht="12.75" hidden="true" customHeight="true" outlineLevel="0" collapsed="false">
      <c r="A34" s="81"/>
      <c r="B34" s="82"/>
      <c r="C34" s="83"/>
      <c r="D34" s="77" t="n">
        <f aca="false">B34+C34</f>
        <v>0</v>
      </c>
      <c r="E34" s="84"/>
      <c r="F34" s="83"/>
      <c r="G34" s="79" t="n">
        <f aca="false">SUM(D34:E34)</f>
        <v>0</v>
      </c>
      <c r="H34" s="85" t="n">
        <f aca="false">SUM(E34:F34)</f>
        <v>0</v>
      </c>
    </row>
    <row r="35" customFormat="false" ht="12.75" hidden="true" customHeight="true" outlineLevel="0" collapsed="false">
      <c r="A35" s="81"/>
      <c r="B35" s="82"/>
      <c r="C35" s="83"/>
      <c r="D35" s="77" t="n">
        <f aca="false">B35+C35</f>
        <v>0</v>
      </c>
      <c r="E35" s="84"/>
      <c r="F35" s="83"/>
      <c r="G35" s="79" t="n">
        <f aca="false">SUM(D35:E35)</f>
        <v>0</v>
      </c>
      <c r="H35" s="85" t="n">
        <f aca="false">SUM(E35:F35)</f>
        <v>0</v>
      </c>
    </row>
    <row r="36" customFormat="false" ht="12.75" hidden="true" customHeight="true" outlineLevel="0" collapsed="false">
      <c r="A36" s="81"/>
      <c r="B36" s="82"/>
      <c r="C36" s="83"/>
      <c r="D36" s="77" t="n">
        <f aca="false">B36+C36</f>
        <v>0</v>
      </c>
      <c r="E36" s="84"/>
      <c r="F36" s="83"/>
      <c r="G36" s="79" t="n">
        <f aca="false">SUM(D36:E36)</f>
        <v>0</v>
      </c>
      <c r="H36" s="85" t="n">
        <f aca="false">SUM(E36:F36)</f>
        <v>0</v>
      </c>
    </row>
    <row r="37" customFormat="false" ht="12.75" hidden="true" customHeight="true" outlineLevel="0" collapsed="false">
      <c r="A37" s="81"/>
      <c r="B37" s="82"/>
      <c r="C37" s="83"/>
      <c r="D37" s="77" t="n">
        <f aca="false">B37+C37</f>
        <v>0</v>
      </c>
      <c r="E37" s="84"/>
      <c r="F37" s="83"/>
      <c r="G37" s="79" t="n">
        <f aca="false">SUM(D37:E37)</f>
        <v>0</v>
      </c>
      <c r="H37" s="85" t="n">
        <f aca="false">SUM(E37:F37)</f>
        <v>0</v>
      </c>
    </row>
    <row r="38" customFormat="false" ht="12.75" hidden="true" customHeight="true" outlineLevel="0" collapsed="false">
      <c r="A38" s="81"/>
      <c r="B38" s="82"/>
      <c r="C38" s="83"/>
      <c r="D38" s="77" t="n">
        <f aca="false">B38+C38</f>
        <v>0</v>
      </c>
      <c r="E38" s="84"/>
      <c r="F38" s="83"/>
      <c r="G38" s="79" t="n">
        <f aca="false">SUM(D38:E38)</f>
        <v>0</v>
      </c>
      <c r="H38" s="85" t="n">
        <f aca="false">SUM(E38:F38)</f>
        <v>0</v>
      </c>
    </row>
    <row r="39" s="93" customFormat="true" ht="12.75" hidden="false" customHeight="false" outlineLevel="0" collapsed="false">
      <c r="A39" s="86" t="s">
        <v>29</v>
      </c>
      <c r="B39" s="87" t="n">
        <f aca="false">SUM(B9:B38)</f>
        <v>0</v>
      </c>
      <c r="C39" s="88" t="n">
        <f aca="false">SUM(C9:C38)</f>
        <v>0</v>
      </c>
      <c r="D39" s="89" t="n">
        <f aca="false">SUM(D9:D38)</f>
        <v>0</v>
      </c>
      <c r="E39" s="90" t="n">
        <f aca="false">SUM(E9:E38)</f>
        <v>0</v>
      </c>
      <c r="F39" s="88" t="n">
        <f aca="false">SUM(F9:F38)</f>
        <v>0</v>
      </c>
      <c r="G39" s="91" t="n">
        <f aca="false">SUM(G9:G38)</f>
        <v>0</v>
      </c>
      <c r="H39" s="92" t="n">
        <f aca="false">SUM(H9:H38)</f>
        <v>0</v>
      </c>
    </row>
  </sheetData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55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A53" activeCellId="0" sqref="A53"/>
    </sheetView>
  </sheetViews>
  <sheetFormatPr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1" width="10.99"/>
    <col collapsed="false" customWidth="true" hidden="false" outlineLevel="0" max="3" min="3" style="2" width="9.13"/>
    <col collapsed="false" customWidth="true" hidden="false" outlineLevel="0" max="4" min="4" style="2" width="12.71"/>
    <col collapsed="false" customWidth="true" hidden="false" outlineLevel="0" max="5" min="5" style="2" width="15.29"/>
    <col collapsed="false" customWidth="true" hidden="false" outlineLevel="0" max="11" min="6" style="2" width="9.85"/>
    <col collapsed="false" customWidth="true" hidden="false" outlineLevel="0" max="12" min="12" style="2" width="10.42"/>
    <col collapsed="false" customWidth="true" hidden="false" outlineLevel="0" max="13" min="13" style="2" width="10.71"/>
    <col collapsed="false" customWidth="true" hidden="false" outlineLevel="0" max="14" min="14" style="2" width="11.86"/>
    <col collapsed="false" customWidth="true" hidden="false" outlineLevel="0" max="20" min="15" style="2" width="9.85"/>
    <col collapsed="false" customWidth="true" hidden="false" outlineLevel="0" max="21" min="21" style="2" width="10.71"/>
    <col collapsed="false" customWidth="true" hidden="false" outlineLevel="0" max="22" min="22" style="2" width="11.57"/>
    <col collapsed="false" customWidth="true" hidden="false" outlineLevel="0" max="23" min="23" style="1" width="9.13"/>
    <col collapsed="false" customWidth="true" hidden="false" outlineLevel="0" max="1025" min="24" style="2" width="9.13"/>
  </cols>
  <sheetData>
    <row r="1" s="96" customFormat="true" ht="12.75" hidden="false" customHeight="true" outlineLevel="0" collapsed="false">
      <c r="A1" s="94" t="s">
        <v>38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/>
    </row>
    <row r="2" s="96" customFormat="true" ht="12.75" hidden="false" customHeight="true" outlineLevel="0" collapsed="false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</row>
    <row r="3" s="96" customFormat="true" ht="12.75" hidden="false" customHeight="true" outlineLevel="0" collapsed="false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5"/>
    </row>
    <row r="4" s="96" customFormat="true" ht="12.75" hidden="false" customHeight="true" outlineLevel="0" collapsed="false">
      <c r="A4" s="98" t="s">
        <v>40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5"/>
    </row>
    <row r="5" s="96" customFormat="true" ht="12.75" hidden="false" customHeight="true" outlineLevel="0" collapsed="false">
      <c r="A5" s="99" t="s">
        <v>41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5"/>
    </row>
    <row r="6" s="96" customFormat="true" ht="12.75" hidden="false" customHeight="false" outlineLevel="0" collapsed="false"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V6" s="101" t="n">
        <v>1</v>
      </c>
      <c r="W6" s="95"/>
    </row>
    <row r="7" s="106" customFormat="true" ht="21.75" hidden="false" customHeight="true" outlineLevel="0" collapsed="false">
      <c r="A7" s="102" t="s">
        <v>3</v>
      </c>
      <c r="B7" s="102"/>
      <c r="C7" s="102"/>
      <c r="D7" s="102"/>
      <c r="E7" s="103" t="s">
        <v>42</v>
      </c>
      <c r="F7" s="104" t="s">
        <v>43</v>
      </c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5"/>
    </row>
    <row r="8" s="106" customFormat="true" ht="21.75" hidden="false" customHeight="true" outlineLevel="0" collapsed="false">
      <c r="A8" s="107" t="s">
        <v>12</v>
      </c>
      <c r="B8" s="107" t="s">
        <v>13</v>
      </c>
      <c r="C8" s="107" t="s">
        <v>14</v>
      </c>
      <c r="D8" s="107" t="s">
        <v>44</v>
      </c>
      <c r="E8" s="103"/>
      <c r="F8" s="102" t="s">
        <v>4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8" t="s">
        <v>45</v>
      </c>
      <c r="R8" s="108"/>
      <c r="S8" s="108"/>
      <c r="T8" s="108"/>
      <c r="U8" s="108"/>
      <c r="V8" s="108"/>
      <c r="W8" s="105"/>
    </row>
    <row r="9" s="106" customFormat="true" ht="17.25" hidden="false" customHeight="true" outlineLevel="0" collapsed="false">
      <c r="A9" s="107"/>
      <c r="B9" s="107"/>
      <c r="C9" s="107"/>
      <c r="D9" s="107"/>
      <c r="E9" s="103"/>
      <c r="F9" s="109" t="s">
        <v>46</v>
      </c>
      <c r="G9" s="109"/>
      <c r="H9" s="109"/>
      <c r="I9" s="110" t="s">
        <v>47</v>
      </c>
      <c r="J9" s="110"/>
      <c r="K9" s="110"/>
      <c r="L9" s="110"/>
      <c r="M9" s="110"/>
      <c r="N9" s="110"/>
      <c r="O9" s="110"/>
      <c r="P9" s="110"/>
      <c r="Q9" s="111" t="s">
        <v>46</v>
      </c>
      <c r="R9" s="111"/>
      <c r="S9" s="111"/>
      <c r="T9" s="112" t="s">
        <v>47</v>
      </c>
      <c r="U9" s="112"/>
      <c r="V9" s="112"/>
      <c r="W9" s="105"/>
    </row>
    <row r="10" s="106" customFormat="true" ht="26.25" hidden="false" customHeight="true" outlineLevel="0" collapsed="false">
      <c r="A10" s="107"/>
      <c r="B10" s="107"/>
      <c r="C10" s="107"/>
      <c r="D10" s="107"/>
      <c r="E10" s="103"/>
      <c r="F10" s="113" t="s">
        <v>48</v>
      </c>
      <c r="G10" s="109" t="s">
        <v>49</v>
      </c>
      <c r="H10" s="109" t="s">
        <v>9</v>
      </c>
      <c r="I10" s="114" t="s">
        <v>50</v>
      </c>
      <c r="J10" s="114"/>
      <c r="K10" s="114"/>
      <c r="L10" s="114"/>
      <c r="M10" s="114"/>
      <c r="N10" s="114"/>
      <c r="O10" s="115" t="s">
        <v>51</v>
      </c>
      <c r="P10" s="115" t="s">
        <v>52</v>
      </c>
      <c r="Q10" s="109" t="s">
        <v>48</v>
      </c>
      <c r="R10" s="109" t="s">
        <v>49</v>
      </c>
      <c r="S10" s="109" t="s">
        <v>9</v>
      </c>
      <c r="T10" s="116" t="s">
        <v>50</v>
      </c>
      <c r="U10" s="116"/>
      <c r="V10" s="116"/>
      <c r="W10" s="105"/>
    </row>
    <row r="11" s="106" customFormat="true" ht="26.25" hidden="false" customHeight="true" outlineLevel="0" collapsed="false">
      <c r="A11" s="107"/>
      <c r="B11" s="107"/>
      <c r="C11" s="107"/>
      <c r="D11" s="107"/>
      <c r="E11" s="117" t="s">
        <v>53</v>
      </c>
      <c r="F11" s="113"/>
      <c r="G11" s="113"/>
      <c r="H11" s="113"/>
      <c r="I11" s="109" t="s">
        <v>54</v>
      </c>
      <c r="J11" s="109"/>
      <c r="K11" s="109"/>
      <c r="L11" s="118" t="s">
        <v>55</v>
      </c>
      <c r="M11" s="118" t="s">
        <v>56</v>
      </c>
      <c r="N11" s="119" t="s">
        <v>57</v>
      </c>
      <c r="O11" s="115"/>
      <c r="P11" s="115"/>
      <c r="Q11" s="109"/>
      <c r="R11" s="109"/>
      <c r="S11" s="109"/>
      <c r="T11" s="120" t="s">
        <v>55</v>
      </c>
      <c r="U11" s="120" t="s">
        <v>56</v>
      </c>
      <c r="V11" s="121" t="s">
        <v>57</v>
      </c>
      <c r="W11" s="105"/>
    </row>
    <row r="12" s="106" customFormat="true" ht="28.5" hidden="false" customHeight="true" outlineLevel="0" collapsed="false">
      <c r="A12" s="107"/>
      <c r="B12" s="107"/>
      <c r="C12" s="107"/>
      <c r="D12" s="107"/>
      <c r="E12" s="117"/>
      <c r="F12" s="113"/>
      <c r="G12" s="113"/>
      <c r="H12" s="113"/>
      <c r="I12" s="122" t="s">
        <v>58</v>
      </c>
      <c r="J12" s="122" t="s">
        <v>59</v>
      </c>
      <c r="K12" s="122" t="s">
        <v>60</v>
      </c>
      <c r="L12" s="111" t="s">
        <v>61</v>
      </c>
      <c r="M12" s="123" t="n">
        <v>0.1</v>
      </c>
      <c r="N12" s="124" t="n">
        <v>0.125</v>
      </c>
      <c r="O12" s="115"/>
      <c r="P12" s="115"/>
      <c r="Q12" s="109"/>
      <c r="R12" s="109"/>
      <c r="S12" s="109"/>
      <c r="T12" s="125" t="s">
        <v>61</v>
      </c>
      <c r="U12" s="126" t="n">
        <v>0.1</v>
      </c>
      <c r="V12" s="127" t="n">
        <v>0.125</v>
      </c>
      <c r="W12" s="105"/>
    </row>
    <row r="13" s="96" customFormat="true" ht="12.75" hidden="false" customHeight="true" outlineLevel="0" collapsed="false">
      <c r="A13" s="128" t="s">
        <v>19</v>
      </c>
      <c r="B13" s="128" t="s">
        <v>20</v>
      </c>
      <c r="C13" s="129" t="s">
        <v>21</v>
      </c>
      <c r="D13" s="130" t="n">
        <v>13</v>
      </c>
      <c r="E13" s="131" t="n">
        <v>6957.41</v>
      </c>
      <c r="F13" s="131" t="e">
        <f aca="false">E13*90%</f>
        <v>#NAME?</v>
      </c>
      <c r="G13" s="132" t="n">
        <v>59.87</v>
      </c>
      <c r="H13" s="132" t="e">
        <f aca="false">E13+F13+G13</f>
        <v>#NAME?</v>
      </c>
      <c r="I13" s="132" t="e">
        <f aca="false">E13*1%</f>
        <v>#NAME?</v>
      </c>
      <c r="J13" s="132" t="e">
        <f aca="false">E13*2%</f>
        <v>#NAME?</v>
      </c>
      <c r="K13" s="132" t="e">
        <f aca="false">E13*3%</f>
        <v>#NAME?</v>
      </c>
      <c r="L13" s="132" t="e">
        <f aca="false">E13*7.5%</f>
        <v>#NAME?</v>
      </c>
      <c r="M13" s="132" t="e">
        <f aca="false">E13*10%</f>
        <v>#NAME?</v>
      </c>
      <c r="N13" s="132" t="e">
        <f aca="false">E13*12.5%</f>
        <v>#NAME?</v>
      </c>
      <c r="O13" s="132" t="e">
        <f aca="false">E13*35%</f>
        <v>#NAME?</v>
      </c>
      <c r="P13" s="132" t="e">
        <f aca="false">E13*35%</f>
        <v>#NAME?</v>
      </c>
      <c r="Q13" s="133" t="e">
        <f aca="false">E13*90%</f>
        <v>#NAME?</v>
      </c>
      <c r="R13" s="132" t="n">
        <v>59.87</v>
      </c>
      <c r="S13" s="132" t="e">
        <f aca="false">E13+Q13+R13</f>
        <v>#NAME?</v>
      </c>
      <c r="T13" s="134" t="e">
        <f aca="false">E13*7.5%</f>
        <v>#NAME?</v>
      </c>
      <c r="U13" s="134" t="e">
        <f aca="false">E13*10%</f>
        <v>#NAME?</v>
      </c>
      <c r="V13" s="134" t="e">
        <f aca="false">E13*12.5%</f>
        <v>#NAME?</v>
      </c>
      <c r="W13" s="95"/>
    </row>
    <row r="14" s="96" customFormat="true" ht="12.75" hidden="false" customHeight="true" outlineLevel="0" collapsed="false">
      <c r="A14" s="128"/>
      <c r="B14" s="128"/>
      <c r="C14" s="129"/>
      <c r="D14" s="135" t="n">
        <v>12</v>
      </c>
      <c r="E14" s="136" t="n">
        <v>6754.77</v>
      </c>
      <c r="F14" s="136" t="e">
        <f aca="false">E14*90%</f>
        <v>#NAME?</v>
      </c>
      <c r="G14" s="132" t="n">
        <v>59.87</v>
      </c>
      <c r="H14" s="132" t="e">
        <f aca="false">E14+F14+G14</f>
        <v>#NAME?</v>
      </c>
      <c r="I14" s="134" t="e">
        <f aca="false">E14*1%</f>
        <v>#NAME?</v>
      </c>
      <c r="J14" s="134" t="e">
        <f aca="false">E14*2%</f>
        <v>#NAME?</v>
      </c>
      <c r="K14" s="134" t="e">
        <f aca="false">E14*3%</f>
        <v>#NAME?</v>
      </c>
      <c r="L14" s="134" t="e">
        <f aca="false">E14*7.5%</f>
        <v>#NAME?</v>
      </c>
      <c r="M14" s="134" t="e">
        <f aca="false">E14*10%</f>
        <v>#NAME?</v>
      </c>
      <c r="N14" s="134" t="e">
        <f aca="false">E14*12.5%</f>
        <v>#NAME?</v>
      </c>
      <c r="O14" s="132" t="e">
        <f aca="false">E14*35%</f>
        <v>#NAME?</v>
      </c>
      <c r="P14" s="132" t="e">
        <f aca="false">E14*35%</f>
        <v>#NAME?</v>
      </c>
      <c r="Q14" s="137" t="e">
        <f aca="false">E14*90%</f>
        <v>#NAME?</v>
      </c>
      <c r="R14" s="132" t="n">
        <v>59.87</v>
      </c>
      <c r="S14" s="132" t="e">
        <f aca="false">E14+Q14+R14</f>
        <v>#NAME?</v>
      </c>
      <c r="T14" s="134" t="e">
        <f aca="false">E14*7.5%</f>
        <v>#NAME?</v>
      </c>
      <c r="U14" s="134" t="e">
        <f aca="false">E14*10%</f>
        <v>#NAME?</v>
      </c>
      <c r="V14" s="134" t="e">
        <f aca="false">E14*12.5%</f>
        <v>#NAME?</v>
      </c>
      <c r="W14" s="95"/>
    </row>
    <row r="15" s="96" customFormat="true" ht="12.75" hidden="false" customHeight="true" outlineLevel="0" collapsed="false">
      <c r="A15" s="128"/>
      <c r="B15" s="128"/>
      <c r="C15" s="129"/>
      <c r="D15" s="138" t="n">
        <v>11</v>
      </c>
      <c r="E15" s="139" t="n">
        <v>6558.03</v>
      </c>
      <c r="F15" s="136" t="e">
        <f aca="false">E15*90%</f>
        <v>#NAME?</v>
      </c>
      <c r="G15" s="132" t="n">
        <v>59.87</v>
      </c>
      <c r="H15" s="132" t="e">
        <f aca="false">E15+F15+G15</f>
        <v>#NAME?</v>
      </c>
      <c r="I15" s="134" t="e">
        <f aca="false">E15*1%</f>
        <v>#NAME?</v>
      </c>
      <c r="J15" s="134" t="e">
        <f aca="false">E15*2%</f>
        <v>#NAME?</v>
      </c>
      <c r="K15" s="134" t="e">
        <f aca="false">E15*3%</f>
        <v>#NAME?</v>
      </c>
      <c r="L15" s="134" t="e">
        <f aca="false">E15*7.5%</f>
        <v>#NAME?</v>
      </c>
      <c r="M15" s="134" t="e">
        <f aca="false">E15*10%</f>
        <v>#NAME?</v>
      </c>
      <c r="N15" s="134" t="e">
        <f aca="false">E15*12.5%</f>
        <v>#NAME?</v>
      </c>
      <c r="O15" s="132" t="e">
        <f aca="false">E15*35%</f>
        <v>#NAME?</v>
      </c>
      <c r="P15" s="132" t="e">
        <f aca="false">E15*35%</f>
        <v>#NAME?</v>
      </c>
      <c r="Q15" s="137" t="e">
        <f aca="false">E15*90%</f>
        <v>#NAME?</v>
      </c>
      <c r="R15" s="132" t="n">
        <v>59.87</v>
      </c>
      <c r="S15" s="132" t="e">
        <f aca="false">E15+Q15+R15</f>
        <v>#NAME?</v>
      </c>
      <c r="T15" s="134" t="e">
        <f aca="false">E15*7.5%</f>
        <v>#NAME?</v>
      </c>
      <c r="U15" s="134" t="e">
        <f aca="false">E15*10%</f>
        <v>#NAME?</v>
      </c>
      <c r="V15" s="134" t="e">
        <f aca="false">E15*12.5%</f>
        <v>#NAME?</v>
      </c>
      <c r="W15" s="95"/>
    </row>
    <row r="16" s="96" customFormat="true" ht="12.75" hidden="false" customHeight="true" outlineLevel="0" collapsed="false">
      <c r="A16" s="128"/>
      <c r="B16" s="128"/>
      <c r="C16" s="140" t="s">
        <v>22</v>
      </c>
      <c r="D16" s="141" t="n">
        <v>10</v>
      </c>
      <c r="E16" s="131" t="n">
        <v>6367.02</v>
      </c>
      <c r="F16" s="136" t="e">
        <f aca="false">E16*90%</f>
        <v>#NAME?</v>
      </c>
      <c r="G16" s="132" t="n">
        <v>59.87</v>
      </c>
      <c r="H16" s="132" t="e">
        <f aca="false">E16+F16+G16</f>
        <v>#NAME?</v>
      </c>
      <c r="I16" s="134" t="e">
        <f aca="false">E16*1%</f>
        <v>#NAME?</v>
      </c>
      <c r="J16" s="134" t="e">
        <f aca="false">E16*2%</f>
        <v>#NAME?</v>
      </c>
      <c r="K16" s="134" t="e">
        <f aca="false">E16*3%</f>
        <v>#NAME?</v>
      </c>
      <c r="L16" s="134" t="e">
        <f aca="false">E16*7.5%</f>
        <v>#NAME?</v>
      </c>
      <c r="M16" s="134" t="e">
        <f aca="false">E16*10%</f>
        <v>#NAME?</v>
      </c>
      <c r="N16" s="134" t="e">
        <f aca="false">E16*12.5%</f>
        <v>#NAME?</v>
      </c>
      <c r="O16" s="132" t="e">
        <f aca="false">E16*35%</f>
        <v>#NAME?</v>
      </c>
      <c r="P16" s="132" t="e">
        <f aca="false">E16*35%</f>
        <v>#NAME?</v>
      </c>
      <c r="Q16" s="137" t="e">
        <f aca="false">E16*90%</f>
        <v>#NAME?</v>
      </c>
      <c r="R16" s="132" t="n">
        <v>59.87</v>
      </c>
      <c r="S16" s="132" t="e">
        <f aca="false">E16+Q16+R16</f>
        <v>#NAME?</v>
      </c>
      <c r="T16" s="134" t="e">
        <f aca="false">E16*7.5%</f>
        <v>#NAME?</v>
      </c>
      <c r="U16" s="134" t="e">
        <f aca="false">E16*10%</f>
        <v>#NAME?</v>
      </c>
      <c r="V16" s="134" t="e">
        <f aca="false">E16*12.5%</f>
        <v>#NAME?</v>
      </c>
      <c r="W16" s="95"/>
    </row>
    <row r="17" s="96" customFormat="true" ht="12.75" hidden="false" customHeight="true" outlineLevel="0" collapsed="false">
      <c r="A17" s="128"/>
      <c r="B17" s="128"/>
      <c r="C17" s="140"/>
      <c r="D17" s="135" t="n">
        <v>9</v>
      </c>
      <c r="E17" s="136" t="n">
        <v>6181.57</v>
      </c>
      <c r="F17" s="136" t="e">
        <f aca="false">E17*90%</f>
        <v>#NAME?</v>
      </c>
      <c r="G17" s="132" t="n">
        <v>59.87</v>
      </c>
      <c r="H17" s="132" t="e">
        <f aca="false">E17+F17+G17</f>
        <v>#NAME?</v>
      </c>
      <c r="I17" s="134" t="e">
        <f aca="false">E17*1%</f>
        <v>#NAME?</v>
      </c>
      <c r="J17" s="134" t="e">
        <f aca="false">E17*2%</f>
        <v>#NAME?</v>
      </c>
      <c r="K17" s="134" t="e">
        <f aca="false">E17*3%</f>
        <v>#NAME?</v>
      </c>
      <c r="L17" s="134" t="e">
        <f aca="false">E17*7.5%</f>
        <v>#NAME?</v>
      </c>
      <c r="M17" s="134" t="e">
        <f aca="false">E17*10%</f>
        <v>#NAME?</v>
      </c>
      <c r="N17" s="134" t="e">
        <f aca="false">E17*12.5%</f>
        <v>#NAME?</v>
      </c>
      <c r="O17" s="132" t="e">
        <f aca="false">E17*35%</f>
        <v>#NAME?</v>
      </c>
      <c r="P17" s="132" t="e">
        <f aca="false">E17*35%</f>
        <v>#NAME?</v>
      </c>
      <c r="Q17" s="137" t="e">
        <f aca="false">E17*90%</f>
        <v>#NAME?</v>
      </c>
      <c r="R17" s="132" t="n">
        <v>59.87</v>
      </c>
      <c r="S17" s="132" t="e">
        <f aca="false">E17+Q17+R17</f>
        <v>#NAME?</v>
      </c>
      <c r="T17" s="134" t="e">
        <f aca="false">E17*7.5%</f>
        <v>#NAME?</v>
      </c>
      <c r="U17" s="134" t="e">
        <f aca="false">E17*10%</f>
        <v>#NAME?</v>
      </c>
      <c r="V17" s="134" t="e">
        <f aca="false">E17*12.5%</f>
        <v>#NAME?</v>
      </c>
      <c r="W17" s="95"/>
    </row>
    <row r="18" s="96" customFormat="true" ht="12.75" hidden="false" customHeight="true" outlineLevel="0" collapsed="false">
      <c r="A18" s="128"/>
      <c r="B18" s="128"/>
      <c r="C18" s="140"/>
      <c r="D18" s="135" t="n">
        <v>8</v>
      </c>
      <c r="E18" s="136" t="n">
        <v>5848.22</v>
      </c>
      <c r="F18" s="136" t="e">
        <f aca="false">E18*90%</f>
        <v>#NAME?</v>
      </c>
      <c r="G18" s="132" t="n">
        <v>59.87</v>
      </c>
      <c r="H18" s="132" t="e">
        <f aca="false">E18+F18+G18</f>
        <v>#NAME?</v>
      </c>
      <c r="I18" s="134" t="e">
        <f aca="false">E18*1%</f>
        <v>#NAME?</v>
      </c>
      <c r="J18" s="134" t="e">
        <f aca="false">E18*2%</f>
        <v>#NAME?</v>
      </c>
      <c r="K18" s="134" t="e">
        <f aca="false">E18*3%</f>
        <v>#NAME?</v>
      </c>
      <c r="L18" s="134" t="e">
        <f aca="false">E18*7.5%</f>
        <v>#NAME?</v>
      </c>
      <c r="M18" s="134" t="e">
        <f aca="false">E18*10%</f>
        <v>#NAME?</v>
      </c>
      <c r="N18" s="134" t="e">
        <f aca="false">E18*12.5%</f>
        <v>#NAME?</v>
      </c>
      <c r="O18" s="132" t="e">
        <f aca="false">E18*35%</f>
        <v>#NAME?</v>
      </c>
      <c r="P18" s="132" t="e">
        <f aca="false">E18*35%</f>
        <v>#NAME?</v>
      </c>
      <c r="Q18" s="137" t="e">
        <f aca="false">E18*90%</f>
        <v>#NAME?</v>
      </c>
      <c r="R18" s="132" t="n">
        <v>59.87</v>
      </c>
      <c r="S18" s="132" t="e">
        <f aca="false">E18+Q18+R18</f>
        <v>#NAME?</v>
      </c>
      <c r="T18" s="134" t="e">
        <f aca="false">E18*7.5%</f>
        <v>#NAME?</v>
      </c>
      <c r="U18" s="134" t="e">
        <f aca="false">E18*10%</f>
        <v>#NAME?</v>
      </c>
      <c r="V18" s="134" t="e">
        <f aca="false">E18*12.5%</f>
        <v>#NAME?</v>
      </c>
      <c r="W18" s="95"/>
    </row>
    <row r="19" s="96" customFormat="true" ht="12.75" hidden="false" customHeight="true" outlineLevel="0" collapsed="false">
      <c r="A19" s="128"/>
      <c r="B19" s="128"/>
      <c r="C19" s="140"/>
      <c r="D19" s="135" t="n">
        <v>7</v>
      </c>
      <c r="E19" s="136" t="n">
        <v>5677.88</v>
      </c>
      <c r="F19" s="136" t="e">
        <f aca="false">E19*90%</f>
        <v>#NAME?</v>
      </c>
      <c r="G19" s="132" t="n">
        <v>59.87</v>
      </c>
      <c r="H19" s="132" t="e">
        <f aca="false">E19+F19+G19</f>
        <v>#NAME?</v>
      </c>
      <c r="I19" s="134" t="e">
        <f aca="false">E19*1%</f>
        <v>#NAME?</v>
      </c>
      <c r="J19" s="134" t="e">
        <f aca="false">E19*2%</f>
        <v>#NAME?</v>
      </c>
      <c r="K19" s="134" t="e">
        <f aca="false">E19*3%</f>
        <v>#NAME?</v>
      </c>
      <c r="L19" s="134" t="e">
        <f aca="false">E19*7.5%</f>
        <v>#NAME?</v>
      </c>
      <c r="M19" s="134" t="e">
        <f aca="false">E19*10%</f>
        <v>#NAME?</v>
      </c>
      <c r="N19" s="134" t="e">
        <f aca="false">E19*12.5%</f>
        <v>#NAME?</v>
      </c>
      <c r="O19" s="132" t="e">
        <f aca="false">E19*35%</f>
        <v>#NAME?</v>
      </c>
      <c r="P19" s="132" t="e">
        <f aca="false">E19*35%</f>
        <v>#NAME?</v>
      </c>
      <c r="Q19" s="137" t="e">
        <f aca="false">E19*90%</f>
        <v>#NAME?</v>
      </c>
      <c r="R19" s="132" t="n">
        <v>59.87</v>
      </c>
      <c r="S19" s="132" t="e">
        <f aca="false">E19+Q19+R19</f>
        <v>#NAME?</v>
      </c>
      <c r="T19" s="134" t="e">
        <f aca="false">E19*7.5%</f>
        <v>#NAME?</v>
      </c>
      <c r="U19" s="134" t="e">
        <f aca="false">E19*10%</f>
        <v>#NAME?</v>
      </c>
      <c r="V19" s="134" t="e">
        <f aca="false">E19*12.5%</f>
        <v>#NAME?</v>
      </c>
      <c r="W19" s="95"/>
    </row>
    <row r="20" s="96" customFormat="true" ht="12.75" hidden="false" customHeight="true" outlineLevel="0" collapsed="false">
      <c r="A20" s="128"/>
      <c r="B20" s="128"/>
      <c r="C20" s="140"/>
      <c r="D20" s="138" t="n">
        <v>6</v>
      </c>
      <c r="E20" s="139" t="n">
        <v>5512.51</v>
      </c>
      <c r="F20" s="136" t="e">
        <f aca="false">E20*90%</f>
        <v>#NAME?</v>
      </c>
      <c r="G20" s="132" t="n">
        <v>59.87</v>
      </c>
      <c r="H20" s="132" t="e">
        <f aca="false">E20+F20+G20</f>
        <v>#NAME?</v>
      </c>
      <c r="I20" s="134" t="e">
        <f aca="false">E20*1%</f>
        <v>#NAME?</v>
      </c>
      <c r="J20" s="134" t="e">
        <f aca="false">E20*2%</f>
        <v>#NAME?</v>
      </c>
      <c r="K20" s="134" t="e">
        <f aca="false">E20*3%</f>
        <v>#NAME?</v>
      </c>
      <c r="L20" s="134" t="e">
        <f aca="false">E20*7.5%</f>
        <v>#NAME?</v>
      </c>
      <c r="M20" s="134" t="e">
        <f aca="false">E20*10%</f>
        <v>#NAME?</v>
      </c>
      <c r="N20" s="134" t="e">
        <f aca="false">E20*12.5%</f>
        <v>#NAME?</v>
      </c>
      <c r="O20" s="132" t="e">
        <f aca="false">E20*35%</f>
        <v>#NAME?</v>
      </c>
      <c r="P20" s="132" t="e">
        <f aca="false">E20*35%</f>
        <v>#NAME?</v>
      </c>
      <c r="Q20" s="137" t="e">
        <f aca="false">E20*90%</f>
        <v>#NAME?</v>
      </c>
      <c r="R20" s="132" t="n">
        <v>59.87</v>
      </c>
      <c r="S20" s="132" t="e">
        <f aca="false">E20+Q20+R20</f>
        <v>#NAME?</v>
      </c>
      <c r="T20" s="134" t="e">
        <f aca="false">E20*7.5%</f>
        <v>#NAME?</v>
      </c>
      <c r="U20" s="134" t="e">
        <f aca="false">E20*10%</f>
        <v>#NAME?</v>
      </c>
      <c r="V20" s="134" t="e">
        <f aca="false">E20*12.5%</f>
        <v>#NAME?</v>
      </c>
      <c r="W20" s="95"/>
    </row>
    <row r="21" s="96" customFormat="true" ht="12.75" hidden="false" customHeight="true" outlineLevel="0" collapsed="false">
      <c r="A21" s="128"/>
      <c r="B21" s="128"/>
      <c r="C21" s="142" t="s">
        <v>23</v>
      </c>
      <c r="D21" s="141" t="n">
        <v>5</v>
      </c>
      <c r="E21" s="131" t="n">
        <v>5351.95</v>
      </c>
      <c r="F21" s="136" t="e">
        <f aca="false">E21*90%</f>
        <v>#NAME?</v>
      </c>
      <c r="G21" s="132" t="n">
        <v>59.87</v>
      </c>
      <c r="H21" s="132" t="e">
        <f aca="false">E21+F21+G21</f>
        <v>#NAME?</v>
      </c>
      <c r="I21" s="134" t="e">
        <f aca="false">E21*1%</f>
        <v>#NAME?</v>
      </c>
      <c r="J21" s="134" t="e">
        <f aca="false">E21*2%</f>
        <v>#NAME?</v>
      </c>
      <c r="K21" s="134" t="e">
        <f aca="false">E21*3%</f>
        <v>#NAME?</v>
      </c>
      <c r="L21" s="134" t="e">
        <f aca="false">E21*7.5%</f>
        <v>#NAME?</v>
      </c>
      <c r="M21" s="134" t="e">
        <f aca="false">E21*10%</f>
        <v>#NAME?</v>
      </c>
      <c r="N21" s="134" t="e">
        <f aca="false">E21*12.5%</f>
        <v>#NAME?</v>
      </c>
      <c r="O21" s="132" t="e">
        <f aca="false">E21*35%</f>
        <v>#NAME?</v>
      </c>
      <c r="P21" s="132" t="e">
        <f aca="false">E21*35%</f>
        <v>#NAME?</v>
      </c>
      <c r="Q21" s="137" t="e">
        <f aca="false">E21*90%</f>
        <v>#NAME?</v>
      </c>
      <c r="R21" s="132" t="n">
        <v>59.87</v>
      </c>
      <c r="S21" s="132" t="e">
        <f aca="false">E21+Q21+R21</f>
        <v>#NAME?</v>
      </c>
      <c r="T21" s="134" t="e">
        <f aca="false">E21*7.5%</f>
        <v>#NAME?</v>
      </c>
      <c r="U21" s="134" t="e">
        <f aca="false">E21*10%</f>
        <v>#NAME?</v>
      </c>
      <c r="V21" s="134" t="e">
        <f aca="false">E21*12.5%</f>
        <v>#NAME?</v>
      </c>
      <c r="W21" s="95"/>
    </row>
    <row r="22" s="96" customFormat="true" ht="12.75" hidden="false" customHeight="true" outlineLevel="0" collapsed="false">
      <c r="A22" s="128"/>
      <c r="B22" s="128"/>
      <c r="C22" s="142"/>
      <c r="D22" s="135" t="n">
        <v>4</v>
      </c>
      <c r="E22" s="136" t="n">
        <v>5196.07</v>
      </c>
      <c r="F22" s="136" t="e">
        <f aca="false">E22*90%</f>
        <v>#NAME?</v>
      </c>
      <c r="G22" s="132" t="n">
        <v>59.87</v>
      </c>
      <c r="H22" s="132" t="e">
        <f aca="false">E22+F22+G22</f>
        <v>#NAME?</v>
      </c>
      <c r="I22" s="134" t="e">
        <f aca="false">E22*1%</f>
        <v>#NAME?</v>
      </c>
      <c r="J22" s="134" t="e">
        <f aca="false">E22*2%</f>
        <v>#NAME?</v>
      </c>
      <c r="K22" s="134" t="e">
        <f aca="false">E22*3%</f>
        <v>#NAME?</v>
      </c>
      <c r="L22" s="134" t="e">
        <f aca="false">E22*7.5%</f>
        <v>#NAME?</v>
      </c>
      <c r="M22" s="134" t="e">
        <f aca="false">E22*10%</f>
        <v>#NAME?</v>
      </c>
      <c r="N22" s="134" t="e">
        <f aca="false">E22*12.5%</f>
        <v>#NAME?</v>
      </c>
      <c r="O22" s="132" t="e">
        <f aca="false">E22*35%</f>
        <v>#NAME?</v>
      </c>
      <c r="P22" s="132" t="e">
        <f aca="false">E22*35%</f>
        <v>#NAME?</v>
      </c>
      <c r="Q22" s="137" t="e">
        <f aca="false">E22*90%</f>
        <v>#NAME?</v>
      </c>
      <c r="R22" s="132" t="n">
        <v>59.87</v>
      </c>
      <c r="S22" s="132" t="e">
        <f aca="false">E22+Q22+R22</f>
        <v>#NAME?</v>
      </c>
      <c r="T22" s="134" t="e">
        <f aca="false">E22*7.5%</f>
        <v>#NAME?</v>
      </c>
      <c r="U22" s="134" t="e">
        <f aca="false">E22*10%</f>
        <v>#NAME?</v>
      </c>
      <c r="V22" s="134" t="e">
        <f aca="false">E22*12.5%</f>
        <v>#NAME?</v>
      </c>
      <c r="W22" s="95"/>
    </row>
    <row r="23" s="96" customFormat="true" ht="12.75" hidden="false" customHeight="true" outlineLevel="0" collapsed="false">
      <c r="A23" s="128"/>
      <c r="B23" s="128"/>
      <c r="C23" s="142"/>
      <c r="D23" s="135" t="n">
        <v>3</v>
      </c>
      <c r="E23" s="136" t="n">
        <v>4915.86</v>
      </c>
      <c r="F23" s="136" t="e">
        <f aca="false">E23*90%</f>
        <v>#NAME?</v>
      </c>
      <c r="G23" s="132" t="n">
        <v>59.87</v>
      </c>
      <c r="H23" s="132" t="e">
        <f aca="false">E23+F23+G23</f>
        <v>#NAME?</v>
      </c>
      <c r="I23" s="134" t="e">
        <f aca="false">E23*1%</f>
        <v>#NAME?</v>
      </c>
      <c r="J23" s="134" t="e">
        <f aca="false">E23*2%</f>
        <v>#NAME?</v>
      </c>
      <c r="K23" s="134" t="e">
        <f aca="false">E23*3%</f>
        <v>#NAME?</v>
      </c>
      <c r="L23" s="134" t="e">
        <f aca="false">E23*7.5%</f>
        <v>#NAME?</v>
      </c>
      <c r="M23" s="134" t="e">
        <f aca="false">E23*10%</f>
        <v>#NAME?</v>
      </c>
      <c r="N23" s="134" t="e">
        <f aca="false">E23*12.5%</f>
        <v>#NAME?</v>
      </c>
      <c r="O23" s="132" t="e">
        <f aca="false">E23*35%</f>
        <v>#NAME?</v>
      </c>
      <c r="P23" s="132" t="e">
        <f aca="false">E23*35%</f>
        <v>#NAME?</v>
      </c>
      <c r="Q23" s="137" t="e">
        <f aca="false">E23*90%</f>
        <v>#NAME?</v>
      </c>
      <c r="R23" s="132" t="n">
        <v>59.87</v>
      </c>
      <c r="S23" s="132" t="e">
        <f aca="false">E23+Q23+R23</f>
        <v>#NAME?</v>
      </c>
      <c r="T23" s="134" t="e">
        <f aca="false">E23*7.5%</f>
        <v>#NAME?</v>
      </c>
      <c r="U23" s="134" t="e">
        <f aca="false">E23*10%</f>
        <v>#NAME?</v>
      </c>
      <c r="V23" s="134" t="e">
        <f aca="false">E23*12.5%</f>
        <v>#NAME?</v>
      </c>
      <c r="W23" s="95"/>
    </row>
    <row r="24" s="96" customFormat="true" ht="12.75" hidden="false" customHeight="true" outlineLevel="0" collapsed="false">
      <c r="A24" s="128"/>
      <c r="B24" s="128"/>
      <c r="C24" s="142"/>
      <c r="D24" s="143" t="n">
        <v>2</v>
      </c>
      <c r="E24" s="136" t="n">
        <v>4772.68</v>
      </c>
      <c r="F24" s="136" t="e">
        <f aca="false">E24*90%</f>
        <v>#NAME?</v>
      </c>
      <c r="G24" s="132" t="n">
        <v>59.87</v>
      </c>
      <c r="H24" s="132" t="e">
        <f aca="false">E24+F24+G24</f>
        <v>#NAME?</v>
      </c>
      <c r="I24" s="134" t="e">
        <f aca="false">E24*1%</f>
        <v>#NAME?</v>
      </c>
      <c r="J24" s="134" t="e">
        <f aca="false">E24*2%</f>
        <v>#NAME?</v>
      </c>
      <c r="K24" s="134" t="e">
        <f aca="false">E24*3%</f>
        <v>#NAME?</v>
      </c>
      <c r="L24" s="134" t="e">
        <f aca="false">E24*7.5%</f>
        <v>#NAME?</v>
      </c>
      <c r="M24" s="134" t="e">
        <f aca="false">E24*10%</f>
        <v>#NAME?</v>
      </c>
      <c r="N24" s="134" t="e">
        <f aca="false">E24*12.5%</f>
        <v>#NAME?</v>
      </c>
      <c r="O24" s="132" t="e">
        <f aca="false">E24*35%</f>
        <v>#NAME?</v>
      </c>
      <c r="P24" s="132" t="e">
        <f aca="false">E24*35%</f>
        <v>#NAME?</v>
      </c>
      <c r="Q24" s="137" t="e">
        <f aca="false">E24*90%</f>
        <v>#NAME?</v>
      </c>
      <c r="R24" s="132" t="n">
        <v>59.87</v>
      </c>
      <c r="S24" s="132" t="e">
        <f aca="false">E24+Q24+R24</f>
        <v>#NAME?</v>
      </c>
      <c r="T24" s="134" t="e">
        <f aca="false">E24*7.5%</f>
        <v>#NAME?</v>
      </c>
      <c r="U24" s="134" t="e">
        <f aca="false">E24*10%</f>
        <v>#NAME?</v>
      </c>
      <c r="V24" s="134" t="e">
        <f aca="false">E24*12.5%</f>
        <v>#NAME?</v>
      </c>
      <c r="W24" s="95"/>
    </row>
    <row r="25" s="96" customFormat="true" ht="12.75" hidden="false" customHeight="true" outlineLevel="0" collapsed="false">
      <c r="A25" s="128"/>
      <c r="B25" s="128"/>
      <c r="C25" s="142"/>
      <c r="D25" s="144" t="n">
        <v>1</v>
      </c>
      <c r="E25" s="145" t="n">
        <v>4633.67</v>
      </c>
      <c r="F25" s="145" t="e">
        <f aca="false">E25*90%</f>
        <v>#NAME?</v>
      </c>
      <c r="G25" s="146" t="n">
        <v>59.87</v>
      </c>
      <c r="H25" s="146" t="e">
        <f aca="false">E25+F25+G25</f>
        <v>#NAME?</v>
      </c>
      <c r="I25" s="147" t="e">
        <f aca="false">E25*1%</f>
        <v>#NAME?</v>
      </c>
      <c r="J25" s="147" t="e">
        <f aca="false">E25*2%</f>
        <v>#NAME?</v>
      </c>
      <c r="K25" s="147" t="e">
        <f aca="false">E25*3%</f>
        <v>#NAME?</v>
      </c>
      <c r="L25" s="147" t="e">
        <f aca="false">E25*7.5%</f>
        <v>#NAME?</v>
      </c>
      <c r="M25" s="147" t="e">
        <f aca="false">E25*10%</f>
        <v>#NAME?</v>
      </c>
      <c r="N25" s="147" t="e">
        <f aca="false">E25*12.5%</f>
        <v>#NAME?</v>
      </c>
      <c r="O25" s="132" t="e">
        <f aca="false">E25*35%</f>
        <v>#NAME?</v>
      </c>
      <c r="P25" s="132" t="e">
        <f aca="false">E25*35%</f>
        <v>#NAME?</v>
      </c>
      <c r="Q25" s="137" t="e">
        <f aca="false">E25*90%</f>
        <v>#NAME?</v>
      </c>
      <c r="R25" s="146" t="n">
        <v>59.87</v>
      </c>
      <c r="S25" s="132" t="e">
        <f aca="false">E25+Q25+R25</f>
        <v>#NAME?</v>
      </c>
      <c r="T25" s="134" t="e">
        <f aca="false">E25*7.5%</f>
        <v>#NAME?</v>
      </c>
      <c r="U25" s="134" t="e">
        <f aca="false">E25*10%</f>
        <v>#NAME?</v>
      </c>
      <c r="V25" s="134" t="e">
        <f aca="false">E25*12.5%</f>
        <v>#NAME?</v>
      </c>
      <c r="W25" s="95"/>
    </row>
    <row r="26" s="96" customFormat="true" ht="12.75" hidden="false" customHeight="true" outlineLevel="0" collapsed="false">
      <c r="A26" s="128" t="s">
        <v>25</v>
      </c>
      <c r="B26" s="128" t="s">
        <v>26</v>
      </c>
      <c r="C26" s="129" t="s">
        <v>21</v>
      </c>
      <c r="D26" s="148" t="n">
        <v>13</v>
      </c>
      <c r="E26" s="149" t="n">
        <v>4240.47</v>
      </c>
      <c r="F26" s="149" t="e">
        <f aca="false">E26*90%</f>
        <v>#NAME?</v>
      </c>
      <c r="G26" s="150" t="n">
        <v>59.87</v>
      </c>
      <c r="H26" s="134" t="e">
        <f aca="false">E26+F26+G26</f>
        <v>#NAME?</v>
      </c>
      <c r="I26" s="147" t="e">
        <f aca="false">E26*1%</f>
        <v>#NAME?</v>
      </c>
      <c r="J26" s="147" t="e">
        <f aca="false">E26*2%</f>
        <v>#NAME?</v>
      </c>
      <c r="K26" s="147" t="e">
        <f aca="false">E26*3%</f>
        <v>#NAME?</v>
      </c>
      <c r="L26" s="147" t="e">
        <f aca="false">E26*7.5%</f>
        <v>#NAME?</v>
      </c>
      <c r="M26" s="147" t="e">
        <f aca="false">E26*10%</f>
        <v>#NAME?</v>
      </c>
      <c r="N26" s="147" t="e">
        <f aca="false">E26*12.5%</f>
        <v>#NAME?</v>
      </c>
      <c r="O26" s="134"/>
      <c r="P26" s="132" t="e">
        <f aca="false">E26*35%</f>
        <v>#NAME?</v>
      </c>
      <c r="Q26" s="137" t="e">
        <f aca="false">E26*90%</f>
        <v>#NAME?</v>
      </c>
      <c r="R26" s="150" t="n">
        <v>59.87</v>
      </c>
      <c r="S26" s="132" t="e">
        <f aca="false">E26+Q26+R26</f>
        <v>#NAME?</v>
      </c>
      <c r="T26" s="134" t="e">
        <f aca="false">E26*7.5%</f>
        <v>#NAME?</v>
      </c>
      <c r="U26" s="134" t="e">
        <f aca="false">E26*10%</f>
        <v>#NAME?</v>
      </c>
      <c r="V26" s="134" t="e">
        <f aca="false">E26*12.5%</f>
        <v>#NAME?</v>
      </c>
      <c r="W26" s="95"/>
    </row>
    <row r="27" s="96" customFormat="true" ht="12.75" hidden="false" customHeight="true" outlineLevel="0" collapsed="false">
      <c r="A27" s="128"/>
      <c r="B27" s="128"/>
      <c r="C27" s="129"/>
      <c r="D27" s="148" t="n">
        <v>12</v>
      </c>
      <c r="E27" s="149" t="n">
        <v>4116.96</v>
      </c>
      <c r="F27" s="149" t="e">
        <f aca="false">E27*90%</f>
        <v>#NAME?</v>
      </c>
      <c r="G27" s="150" t="n">
        <v>59.87</v>
      </c>
      <c r="H27" s="134" t="e">
        <f aca="false">E27+F27+G27</f>
        <v>#NAME?</v>
      </c>
      <c r="I27" s="147" t="e">
        <f aca="false">E27*1%</f>
        <v>#NAME?</v>
      </c>
      <c r="J27" s="147" t="e">
        <f aca="false">E27*2%</f>
        <v>#NAME?</v>
      </c>
      <c r="K27" s="147" t="e">
        <f aca="false">E27*3%</f>
        <v>#NAME?</v>
      </c>
      <c r="L27" s="147" t="e">
        <f aca="false">E27*7.5%</f>
        <v>#NAME?</v>
      </c>
      <c r="M27" s="147" t="e">
        <f aca="false">E27*10%</f>
        <v>#NAME?</v>
      </c>
      <c r="N27" s="147" t="e">
        <f aca="false">E27*12.5%</f>
        <v>#NAME?</v>
      </c>
      <c r="O27" s="134"/>
      <c r="P27" s="132" t="e">
        <f aca="false">E27*35%</f>
        <v>#NAME?</v>
      </c>
      <c r="Q27" s="137" t="e">
        <f aca="false">E27*90%</f>
        <v>#NAME?</v>
      </c>
      <c r="R27" s="150" t="n">
        <v>59.87</v>
      </c>
      <c r="S27" s="132" t="e">
        <f aca="false">E27+Q27+R27</f>
        <v>#NAME?</v>
      </c>
      <c r="T27" s="134" t="e">
        <f aca="false">E27*7.5%</f>
        <v>#NAME?</v>
      </c>
      <c r="U27" s="134" t="e">
        <f aca="false">E27*10%</f>
        <v>#NAME?</v>
      </c>
      <c r="V27" s="134" t="e">
        <f aca="false">E27*12.5%</f>
        <v>#NAME?</v>
      </c>
      <c r="W27" s="95"/>
    </row>
    <row r="28" s="96" customFormat="true" ht="12.75" hidden="false" customHeight="true" outlineLevel="0" collapsed="false">
      <c r="A28" s="128"/>
      <c r="B28" s="128"/>
      <c r="C28" s="129"/>
      <c r="D28" s="148" t="n">
        <v>11</v>
      </c>
      <c r="E28" s="149" t="n">
        <v>3997.05</v>
      </c>
      <c r="F28" s="149" t="e">
        <f aca="false">E28*90%</f>
        <v>#NAME?</v>
      </c>
      <c r="G28" s="150" t="n">
        <v>59.87</v>
      </c>
      <c r="H28" s="134" t="e">
        <f aca="false">E28+F28+G28</f>
        <v>#NAME?</v>
      </c>
      <c r="I28" s="147" t="e">
        <f aca="false">E28*1%</f>
        <v>#NAME?</v>
      </c>
      <c r="J28" s="147" t="e">
        <f aca="false">E28*2%</f>
        <v>#NAME?</v>
      </c>
      <c r="K28" s="147" t="e">
        <f aca="false">E28*3%</f>
        <v>#NAME?</v>
      </c>
      <c r="L28" s="147" t="e">
        <f aca="false">E28*7.5%</f>
        <v>#NAME?</v>
      </c>
      <c r="M28" s="147" t="e">
        <f aca="false">E28*10%</f>
        <v>#NAME?</v>
      </c>
      <c r="N28" s="147" t="e">
        <f aca="false">E28*12.5%</f>
        <v>#NAME?</v>
      </c>
      <c r="O28" s="134"/>
      <c r="P28" s="132" t="e">
        <f aca="false">E28*35%</f>
        <v>#NAME?</v>
      </c>
      <c r="Q28" s="137" t="e">
        <f aca="false">E28*90%</f>
        <v>#NAME?</v>
      </c>
      <c r="R28" s="150" t="n">
        <v>59.87</v>
      </c>
      <c r="S28" s="132" t="e">
        <f aca="false">E28+Q28+R28</f>
        <v>#NAME?</v>
      </c>
      <c r="T28" s="134" t="e">
        <f aca="false">E28*7.5%</f>
        <v>#NAME?</v>
      </c>
      <c r="U28" s="134" t="e">
        <f aca="false">E28*10%</f>
        <v>#NAME?</v>
      </c>
      <c r="V28" s="134" t="e">
        <f aca="false">E28*12.5%</f>
        <v>#NAME?</v>
      </c>
      <c r="W28" s="95"/>
    </row>
    <row r="29" s="96" customFormat="true" ht="12.75" hidden="false" customHeight="true" outlineLevel="0" collapsed="false">
      <c r="A29" s="128"/>
      <c r="B29" s="128"/>
      <c r="C29" s="140" t="s">
        <v>22</v>
      </c>
      <c r="D29" s="148" t="n">
        <v>10</v>
      </c>
      <c r="E29" s="149" t="n">
        <v>3880.63</v>
      </c>
      <c r="F29" s="149" t="e">
        <f aca="false">E29*90%</f>
        <v>#NAME?</v>
      </c>
      <c r="G29" s="150" t="n">
        <v>59.87</v>
      </c>
      <c r="H29" s="134" t="e">
        <f aca="false">E29+F29+G29</f>
        <v>#NAME?</v>
      </c>
      <c r="I29" s="147" t="e">
        <f aca="false">E29*1%</f>
        <v>#NAME?</v>
      </c>
      <c r="J29" s="147" t="e">
        <f aca="false">E29*2%</f>
        <v>#NAME?</v>
      </c>
      <c r="K29" s="147" t="e">
        <f aca="false">E29*3%</f>
        <v>#NAME?</v>
      </c>
      <c r="L29" s="147" t="e">
        <f aca="false">E29*7.5%</f>
        <v>#NAME?</v>
      </c>
      <c r="M29" s="147" t="e">
        <f aca="false">E29*10%</f>
        <v>#NAME?</v>
      </c>
      <c r="N29" s="147" t="e">
        <f aca="false">E29*12.5%</f>
        <v>#NAME?</v>
      </c>
      <c r="O29" s="134"/>
      <c r="P29" s="132" t="e">
        <f aca="false">E29*35%</f>
        <v>#NAME?</v>
      </c>
      <c r="Q29" s="137" t="e">
        <f aca="false">E29*90%</f>
        <v>#NAME?</v>
      </c>
      <c r="R29" s="150" t="n">
        <v>59.87</v>
      </c>
      <c r="S29" s="132" t="e">
        <f aca="false">E29+Q29+R29</f>
        <v>#NAME?</v>
      </c>
      <c r="T29" s="134" t="e">
        <f aca="false">E29*7.5%</f>
        <v>#NAME?</v>
      </c>
      <c r="U29" s="134" t="e">
        <f aca="false">E29*10%</f>
        <v>#NAME?</v>
      </c>
      <c r="V29" s="134" t="e">
        <f aca="false">E29*12.5%</f>
        <v>#NAME?</v>
      </c>
      <c r="W29" s="95"/>
    </row>
    <row r="30" s="96" customFormat="true" ht="12.75" hidden="false" customHeight="true" outlineLevel="0" collapsed="false">
      <c r="A30" s="128"/>
      <c r="B30" s="128"/>
      <c r="C30" s="140"/>
      <c r="D30" s="148" t="n">
        <v>9</v>
      </c>
      <c r="E30" s="149" t="n">
        <v>3767.6</v>
      </c>
      <c r="F30" s="149" t="e">
        <f aca="false">E30*90%</f>
        <v>#NAME?</v>
      </c>
      <c r="G30" s="150" t="n">
        <v>59.87</v>
      </c>
      <c r="H30" s="134" t="e">
        <f aca="false">E30+F30+G30</f>
        <v>#NAME?</v>
      </c>
      <c r="I30" s="147" t="e">
        <f aca="false">E30*1%</f>
        <v>#NAME?</v>
      </c>
      <c r="J30" s="147" t="e">
        <f aca="false">E30*2%</f>
        <v>#NAME?</v>
      </c>
      <c r="K30" s="147" t="e">
        <f aca="false">E30*3%</f>
        <v>#NAME?</v>
      </c>
      <c r="L30" s="147" t="e">
        <f aca="false">E30*7.5%</f>
        <v>#NAME?</v>
      </c>
      <c r="M30" s="147" t="e">
        <f aca="false">E30*10%</f>
        <v>#NAME?</v>
      </c>
      <c r="N30" s="147" t="e">
        <f aca="false">E30*12.5%</f>
        <v>#NAME?</v>
      </c>
      <c r="O30" s="134"/>
      <c r="P30" s="132" t="e">
        <f aca="false">E30*35%</f>
        <v>#NAME?</v>
      </c>
      <c r="Q30" s="137" t="e">
        <f aca="false">E30*90%</f>
        <v>#NAME?</v>
      </c>
      <c r="R30" s="150" t="n">
        <v>59.87</v>
      </c>
      <c r="S30" s="132" t="e">
        <f aca="false">E30+Q30+R30</f>
        <v>#NAME?</v>
      </c>
      <c r="T30" s="134" t="e">
        <f aca="false">E30*7.5%</f>
        <v>#NAME?</v>
      </c>
      <c r="U30" s="134" t="e">
        <f aca="false">E30*10%</f>
        <v>#NAME?</v>
      </c>
      <c r="V30" s="134" t="e">
        <f aca="false">E30*12.5%</f>
        <v>#NAME?</v>
      </c>
      <c r="W30" s="95"/>
    </row>
    <row r="31" s="96" customFormat="true" ht="12.75" hidden="false" customHeight="true" outlineLevel="0" collapsed="false">
      <c r="A31" s="128"/>
      <c r="B31" s="128"/>
      <c r="C31" s="140"/>
      <c r="D31" s="148" t="n">
        <v>8</v>
      </c>
      <c r="E31" s="149" t="n">
        <v>3564.43</v>
      </c>
      <c r="F31" s="149" t="e">
        <f aca="false">E31*90%</f>
        <v>#NAME?</v>
      </c>
      <c r="G31" s="150" t="n">
        <v>59.87</v>
      </c>
      <c r="H31" s="134" t="e">
        <f aca="false">E31+F31+G31</f>
        <v>#NAME?</v>
      </c>
      <c r="I31" s="147" t="e">
        <f aca="false">E31*1%</f>
        <v>#NAME?</v>
      </c>
      <c r="J31" s="147" t="e">
        <f aca="false">E31*2%</f>
        <v>#NAME?</v>
      </c>
      <c r="K31" s="147" t="e">
        <f aca="false">E31*3%</f>
        <v>#NAME?</v>
      </c>
      <c r="L31" s="147" t="e">
        <f aca="false">E31*7.5%</f>
        <v>#NAME?</v>
      </c>
      <c r="M31" s="147" t="e">
        <f aca="false">E31*10%</f>
        <v>#NAME?</v>
      </c>
      <c r="N31" s="147" t="e">
        <f aca="false">E31*12.5%</f>
        <v>#NAME?</v>
      </c>
      <c r="O31" s="134"/>
      <c r="P31" s="132" t="e">
        <f aca="false">E31*35%</f>
        <v>#NAME?</v>
      </c>
      <c r="Q31" s="137" t="e">
        <f aca="false">E31*90%</f>
        <v>#NAME?</v>
      </c>
      <c r="R31" s="150" t="n">
        <v>59.87</v>
      </c>
      <c r="S31" s="132" t="e">
        <f aca="false">E31+Q31+R31</f>
        <v>#NAME?</v>
      </c>
      <c r="T31" s="134" t="e">
        <f aca="false">E31*7.5%</f>
        <v>#NAME?</v>
      </c>
      <c r="U31" s="134" t="e">
        <f aca="false">E31*10%</f>
        <v>#NAME?</v>
      </c>
      <c r="V31" s="134" t="e">
        <f aca="false">E31*12.5%</f>
        <v>#NAME?</v>
      </c>
      <c r="W31" s="95"/>
    </row>
    <row r="32" s="96" customFormat="true" ht="12.75" hidden="false" customHeight="true" outlineLevel="0" collapsed="false">
      <c r="A32" s="128"/>
      <c r="B32" s="128"/>
      <c r="C32" s="140"/>
      <c r="D32" s="148" t="n">
        <v>7</v>
      </c>
      <c r="E32" s="149" t="n">
        <v>3460.61</v>
      </c>
      <c r="F32" s="149" t="e">
        <f aca="false">E32*90%</f>
        <v>#NAME?</v>
      </c>
      <c r="G32" s="150" t="n">
        <v>59.87</v>
      </c>
      <c r="H32" s="134" t="e">
        <f aca="false">E32+F32+G32</f>
        <v>#NAME?</v>
      </c>
      <c r="I32" s="147" t="e">
        <f aca="false">E32*1%</f>
        <v>#NAME?</v>
      </c>
      <c r="J32" s="147" t="e">
        <f aca="false">E32*2%</f>
        <v>#NAME?</v>
      </c>
      <c r="K32" s="147" t="e">
        <f aca="false">E32*3%</f>
        <v>#NAME?</v>
      </c>
      <c r="L32" s="147" t="e">
        <f aca="false">E32*7.5%</f>
        <v>#NAME?</v>
      </c>
      <c r="M32" s="147" t="e">
        <f aca="false">E32*10%</f>
        <v>#NAME?</v>
      </c>
      <c r="N32" s="147" t="e">
        <f aca="false">E32*12.5%</f>
        <v>#NAME?</v>
      </c>
      <c r="O32" s="134"/>
      <c r="P32" s="132" t="e">
        <f aca="false">E32*35%</f>
        <v>#NAME?</v>
      </c>
      <c r="Q32" s="137" t="e">
        <f aca="false">E32*90%</f>
        <v>#NAME?</v>
      </c>
      <c r="R32" s="150" t="n">
        <v>59.87</v>
      </c>
      <c r="S32" s="132" t="e">
        <f aca="false">E32+Q32+R32</f>
        <v>#NAME?</v>
      </c>
      <c r="T32" s="134" t="e">
        <f aca="false">E32*7.5%</f>
        <v>#NAME?</v>
      </c>
      <c r="U32" s="134" t="e">
        <f aca="false">E32*10%</f>
        <v>#NAME?</v>
      </c>
      <c r="V32" s="134" t="e">
        <f aca="false">E32*12.5%</f>
        <v>#NAME?</v>
      </c>
      <c r="W32" s="95"/>
    </row>
    <row r="33" s="96" customFormat="true" ht="12.75" hidden="false" customHeight="true" outlineLevel="0" collapsed="false">
      <c r="A33" s="128"/>
      <c r="B33" s="128"/>
      <c r="C33" s="140"/>
      <c r="D33" s="148" t="n">
        <v>6</v>
      </c>
      <c r="E33" s="149" t="n">
        <v>3359.82</v>
      </c>
      <c r="F33" s="149" t="e">
        <f aca="false">E33*90%</f>
        <v>#NAME?</v>
      </c>
      <c r="G33" s="150" t="n">
        <v>59.87</v>
      </c>
      <c r="H33" s="134" t="e">
        <f aca="false">E33+F33+G33</f>
        <v>#NAME?</v>
      </c>
      <c r="I33" s="147" t="e">
        <f aca="false">E33*1%</f>
        <v>#NAME?</v>
      </c>
      <c r="J33" s="147" t="e">
        <f aca="false">E33*2%</f>
        <v>#NAME?</v>
      </c>
      <c r="K33" s="147" t="e">
        <f aca="false">E33*3%</f>
        <v>#NAME?</v>
      </c>
      <c r="L33" s="147" t="e">
        <f aca="false">E33*7.5%</f>
        <v>#NAME?</v>
      </c>
      <c r="M33" s="147" t="e">
        <f aca="false">E33*10%</f>
        <v>#NAME?</v>
      </c>
      <c r="N33" s="147" t="e">
        <f aca="false">E33*12.5%</f>
        <v>#NAME?</v>
      </c>
      <c r="O33" s="134"/>
      <c r="P33" s="132" t="e">
        <f aca="false">E33*35%</f>
        <v>#NAME?</v>
      </c>
      <c r="Q33" s="137" t="e">
        <f aca="false">E33*90%</f>
        <v>#NAME?</v>
      </c>
      <c r="R33" s="150" t="n">
        <v>59.87</v>
      </c>
      <c r="S33" s="132" t="e">
        <f aca="false">E33+Q33+R33</f>
        <v>#NAME?</v>
      </c>
      <c r="T33" s="134" t="e">
        <f aca="false">E33*7.5%</f>
        <v>#NAME?</v>
      </c>
      <c r="U33" s="134" t="e">
        <f aca="false">E33*10%</f>
        <v>#NAME?</v>
      </c>
      <c r="V33" s="134" t="e">
        <f aca="false">E33*12.5%</f>
        <v>#NAME?</v>
      </c>
      <c r="W33" s="95"/>
    </row>
    <row r="34" s="96" customFormat="true" ht="12.75" hidden="false" customHeight="true" outlineLevel="0" collapsed="false">
      <c r="A34" s="128"/>
      <c r="B34" s="128"/>
      <c r="C34" s="142" t="s">
        <v>23</v>
      </c>
      <c r="D34" s="148" t="n">
        <v>5</v>
      </c>
      <c r="E34" s="149" t="n">
        <v>3261.96</v>
      </c>
      <c r="F34" s="149" t="e">
        <f aca="false">E34*90%</f>
        <v>#NAME?</v>
      </c>
      <c r="G34" s="150" t="n">
        <v>59.87</v>
      </c>
      <c r="H34" s="134" t="e">
        <f aca="false">E34+F34+G34</f>
        <v>#NAME?</v>
      </c>
      <c r="I34" s="147" t="e">
        <f aca="false">E34*1%</f>
        <v>#NAME?</v>
      </c>
      <c r="J34" s="147" t="e">
        <f aca="false">E34*2%</f>
        <v>#NAME?</v>
      </c>
      <c r="K34" s="147" t="e">
        <f aca="false">E34*3%</f>
        <v>#NAME?</v>
      </c>
      <c r="L34" s="147" t="e">
        <f aca="false">E34*7.5%</f>
        <v>#NAME?</v>
      </c>
      <c r="M34" s="147" t="e">
        <f aca="false">E34*10%</f>
        <v>#NAME?</v>
      </c>
      <c r="N34" s="147" t="e">
        <f aca="false">E34*12.5%</f>
        <v>#NAME?</v>
      </c>
      <c r="O34" s="134"/>
      <c r="P34" s="132" t="e">
        <f aca="false">E34*35%</f>
        <v>#NAME?</v>
      </c>
      <c r="Q34" s="137" t="e">
        <f aca="false">E34*90%</f>
        <v>#NAME?</v>
      </c>
      <c r="R34" s="150" t="n">
        <v>59.87</v>
      </c>
      <c r="S34" s="132" t="e">
        <f aca="false">E34+Q34+R34</f>
        <v>#NAME?</v>
      </c>
      <c r="T34" s="134" t="e">
        <f aca="false">E34*7.5%</f>
        <v>#NAME?</v>
      </c>
      <c r="U34" s="134" t="e">
        <f aca="false">E34*10%</f>
        <v>#NAME?</v>
      </c>
      <c r="V34" s="134" t="e">
        <f aca="false">E34*12.5%</f>
        <v>#NAME?</v>
      </c>
      <c r="W34" s="95"/>
    </row>
    <row r="35" s="96" customFormat="true" ht="12.75" hidden="false" customHeight="true" outlineLevel="0" collapsed="false">
      <c r="A35" s="128"/>
      <c r="B35" s="128"/>
      <c r="C35" s="142"/>
      <c r="D35" s="148" t="n">
        <v>4</v>
      </c>
      <c r="E35" s="149" t="n">
        <v>3166.95</v>
      </c>
      <c r="F35" s="149" t="e">
        <f aca="false">E35*90%</f>
        <v>#NAME?</v>
      </c>
      <c r="G35" s="150" t="n">
        <v>59.87</v>
      </c>
      <c r="H35" s="134" t="e">
        <f aca="false">E35+F35+G35</f>
        <v>#NAME?</v>
      </c>
      <c r="I35" s="147" t="e">
        <f aca="false">E35*1%</f>
        <v>#NAME?</v>
      </c>
      <c r="J35" s="147" t="e">
        <f aca="false">E35*2%</f>
        <v>#NAME?</v>
      </c>
      <c r="K35" s="147" t="e">
        <f aca="false">E35*3%</f>
        <v>#NAME?</v>
      </c>
      <c r="L35" s="147" t="e">
        <f aca="false">E35*7.5%</f>
        <v>#NAME?</v>
      </c>
      <c r="M35" s="147" t="e">
        <f aca="false">E35*10%</f>
        <v>#NAME?</v>
      </c>
      <c r="N35" s="147" t="e">
        <f aca="false">E35*12.5%</f>
        <v>#NAME?</v>
      </c>
      <c r="O35" s="134"/>
      <c r="P35" s="132" t="e">
        <f aca="false">E35*35%</f>
        <v>#NAME?</v>
      </c>
      <c r="Q35" s="137" t="e">
        <f aca="false">E35*90%</f>
        <v>#NAME?</v>
      </c>
      <c r="R35" s="150" t="n">
        <v>59.87</v>
      </c>
      <c r="S35" s="132" t="e">
        <f aca="false">E35+Q35+R35</f>
        <v>#NAME?</v>
      </c>
      <c r="T35" s="134" t="e">
        <f aca="false">E35*7.5%</f>
        <v>#NAME?</v>
      </c>
      <c r="U35" s="134" t="e">
        <f aca="false">E35*10%</f>
        <v>#NAME?</v>
      </c>
      <c r="V35" s="134" t="e">
        <f aca="false">E35*12.5%</f>
        <v>#NAME?</v>
      </c>
      <c r="W35" s="95"/>
    </row>
    <row r="36" s="96" customFormat="true" ht="12.75" hidden="false" customHeight="true" outlineLevel="0" collapsed="false">
      <c r="A36" s="128"/>
      <c r="B36" s="128"/>
      <c r="C36" s="142"/>
      <c r="D36" s="148" t="n">
        <v>3</v>
      </c>
      <c r="E36" s="149" t="n">
        <v>2996.17</v>
      </c>
      <c r="F36" s="149" t="e">
        <f aca="false">E36*90%</f>
        <v>#NAME?</v>
      </c>
      <c r="G36" s="150" t="n">
        <v>59.87</v>
      </c>
      <c r="H36" s="134" t="e">
        <f aca="false">E36+F36+G36</f>
        <v>#NAME?</v>
      </c>
      <c r="I36" s="147" t="e">
        <f aca="false">E36*1%</f>
        <v>#NAME?</v>
      </c>
      <c r="J36" s="147" t="e">
        <f aca="false">E36*2%</f>
        <v>#NAME?</v>
      </c>
      <c r="K36" s="147" t="e">
        <f aca="false">E36*3%</f>
        <v>#NAME?</v>
      </c>
      <c r="L36" s="147" t="e">
        <f aca="false">E36*7.5%</f>
        <v>#NAME?</v>
      </c>
      <c r="M36" s="147" t="e">
        <f aca="false">E36*10%</f>
        <v>#NAME?</v>
      </c>
      <c r="N36" s="147" t="e">
        <f aca="false">E36*12.5%</f>
        <v>#NAME?</v>
      </c>
      <c r="O36" s="134"/>
      <c r="P36" s="132" t="e">
        <f aca="false">E36*35%</f>
        <v>#NAME?</v>
      </c>
      <c r="Q36" s="137" t="e">
        <f aca="false">E36*90%</f>
        <v>#NAME?</v>
      </c>
      <c r="R36" s="150" t="n">
        <v>59.87</v>
      </c>
      <c r="S36" s="132" t="e">
        <f aca="false">E36+Q36+R36</f>
        <v>#NAME?</v>
      </c>
      <c r="T36" s="134" t="e">
        <f aca="false">E36*7.5%</f>
        <v>#NAME?</v>
      </c>
      <c r="U36" s="134" t="e">
        <f aca="false">E36*10%</f>
        <v>#NAME?</v>
      </c>
      <c r="V36" s="134" t="e">
        <f aca="false">E36*12.5%</f>
        <v>#NAME?</v>
      </c>
      <c r="W36" s="95"/>
    </row>
    <row r="37" s="96" customFormat="true" ht="12.75" hidden="false" customHeight="true" outlineLevel="0" collapsed="false">
      <c r="A37" s="128"/>
      <c r="B37" s="128"/>
      <c r="C37" s="142"/>
      <c r="D37" s="141" t="n">
        <v>2</v>
      </c>
      <c r="E37" s="131" t="n">
        <v>2908.9</v>
      </c>
      <c r="F37" s="151" t="e">
        <f aca="false">E37*90%</f>
        <v>#NAME?</v>
      </c>
      <c r="G37" s="152" t="n">
        <v>59.87</v>
      </c>
      <c r="H37" s="134" t="e">
        <f aca="false">E37+F37+G37</f>
        <v>#NAME?</v>
      </c>
      <c r="I37" s="147" t="e">
        <f aca="false">E37*1%</f>
        <v>#NAME?</v>
      </c>
      <c r="J37" s="147" t="e">
        <f aca="false">E37*2%</f>
        <v>#NAME?</v>
      </c>
      <c r="K37" s="147" t="e">
        <f aca="false">E37*3%</f>
        <v>#NAME?</v>
      </c>
      <c r="L37" s="147" t="e">
        <f aca="false">E37*7.5%</f>
        <v>#NAME?</v>
      </c>
      <c r="M37" s="147" t="e">
        <f aca="false">E37*10%</f>
        <v>#NAME?</v>
      </c>
      <c r="N37" s="147" t="e">
        <f aca="false">E37*12.5%</f>
        <v>#NAME?</v>
      </c>
      <c r="O37" s="134"/>
      <c r="P37" s="132" t="e">
        <f aca="false">E37*35%</f>
        <v>#NAME?</v>
      </c>
      <c r="Q37" s="137" t="e">
        <f aca="false">E37*90%</f>
        <v>#NAME?</v>
      </c>
      <c r="R37" s="152" t="n">
        <v>59.87</v>
      </c>
      <c r="S37" s="132" t="e">
        <f aca="false">E37+Q37+R37</f>
        <v>#NAME?</v>
      </c>
      <c r="T37" s="134" t="e">
        <f aca="false">E37*7.5%</f>
        <v>#NAME?</v>
      </c>
      <c r="U37" s="134" t="e">
        <f aca="false">E37*10%</f>
        <v>#NAME?</v>
      </c>
      <c r="V37" s="134" t="e">
        <f aca="false">E37*12.5%</f>
        <v>#NAME?</v>
      </c>
      <c r="W37" s="95"/>
    </row>
    <row r="38" s="96" customFormat="true" ht="12.75" hidden="false" customHeight="true" outlineLevel="0" collapsed="false">
      <c r="A38" s="128"/>
      <c r="B38" s="128"/>
      <c r="C38" s="142"/>
      <c r="D38" s="153" t="n">
        <v>1</v>
      </c>
      <c r="E38" s="154" t="n">
        <v>2824.17</v>
      </c>
      <c r="F38" s="137" t="e">
        <f aca="false">E38*90%</f>
        <v>#NAME?</v>
      </c>
      <c r="G38" s="150" t="n">
        <v>59.87</v>
      </c>
      <c r="H38" s="134" t="e">
        <f aca="false">E38+F38+G38</f>
        <v>#NAME?</v>
      </c>
      <c r="I38" s="147" t="e">
        <f aca="false">E38*1%</f>
        <v>#NAME?</v>
      </c>
      <c r="J38" s="147" t="e">
        <f aca="false">E38*2%</f>
        <v>#NAME?</v>
      </c>
      <c r="K38" s="147" t="e">
        <f aca="false">E38*3%</f>
        <v>#NAME?</v>
      </c>
      <c r="L38" s="147" t="e">
        <f aca="false">E38*7.5%</f>
        <v>#NAME?</v>
      </c>
      <c r="M38" s="147" t="e">
        <f aca="false">E38*10%</f>
        <v>#NAME?</v>
      </c>
      <c r="N38" s="147" t="e">
        <f aca="false">E38*12.5%</f>
        <v>#NAME?</v>
      </c>
      <c r="O38" s="134"/>
      <c r="P38" s="132" t="e">
        <f aca="false">E38*35%</f>
        <v>#NAME?</v>
      </c>
      <c r="Q38" s="137" t="e">
        <f aca="false">E38*90%</f>
        <v>#NAME?</v>
      </c>
      <c r="R38" s="150" t="n">
        <v>59.87</v>
      </c>
      <c r="S38" s="132" t="e">
        <f aca="false">E38+Q38+R38</f>
        <v>#NAME?</v>
      </c>
      <c r="T38" s="134" t="e">
        <f aca="false">E38*7.5%</f>
        <v>#NAME?</v>
      </c>
      <c r="U38" s="134" t="e">
        <f aca="false">E38*10%</f>
        <v>#NAME?</v>
      </c>
      <c r="V38" s="134" t="e">
        <f aca="false">E38*12.5%</f>
        <v>#NAME?</v>
      </c>
      <c r="W38" s="95"/>
    </row>
    <row r="39" s="96" customFormat="true" ht="12.75" hidden="false" customHeight="true" outlineLevel="0" collapsed="false">
      <c r="A39" s="128" t="s">
        <v>27</v>
      </c>
      <c r="B39" s="128" t="s">
        <v>28</v>
      </c>
      <c r="C39" s="155" t="s">
        <v>21</v>
      </c>
      <c r="D39" s="135" t="n">
        <v>13</v>
      </c>
      <c r="E39" s="136" t="n">
        <v>2511.37</v>
      </c>
      <c r="F39" s="137" t="e">
        <f aca="false">E39*90%</f>
        <v>#NAME?</v>
      </c>
      <c r="G39" s="150" t="n">
        <v>59.87</v>
      </c>
      <c r="H39" s="134" t="e">
        <f aca="false">E39+F39+G39</f>
        <v>#NAME?</v>
      </c>
      <c r="I39" s="147" t="e">
        <f aca="false">E39*1%</f>
        <v>#NAME?</v>
      </c>
      <c r="J39" s="147" t="e">
        <f aca="false">E39*2%</f>
        <v>#NAME?</v>
      </c>
      <c r="K39" s="147" t="e">
        <f aca="false">E39*3%</f>
        <v>#NAME?</v>
      </c>
      <c r="L39" s="147" t="e">
        <f aca="false">E39*7.5%</f>
        <v>#NAME?</v>
      </c>
      <c r="M39" s="147" t="e">
        <f aca="false">E39*10%</f>
        <v>#NAME?</v>
      </c>
      <c r="N39" s="147" t="e">
        <f aca="false">E39*12.5%</f>
        <v>#NAME?</v>
      </c>
      <c r="O39" s="134"/>
      <c r="P39" s="134"/>
      <c r="Q39" s="137" t="e">
        <f aca="false">E39*90%</f>
        <v>#NAME?</v>
      </c>
      <c r="R39" s="150" t="n">
        <v>59.87</v>
      </c>
      <c r="S39" s="132" t="e">
        <f aca="false">E39+Q39+R39</f>
        <v>#NAME?</v>
      </c>
      <c r="T39" s="134" t="e">
        <f aca="false">E39*7.5%</f>
        <v>#NAME?</v>
      </c>
      <c r="U39" s="134" t="e">
        <f aca="false">E39*10%</f>
        <v>#NAME?</v>
      </c>
      <c r="V39" s="134" t="e">
        <f aca="false">E39*12.5%</f>
        <v>#NAME?</v>
      </c>
      <c r="W39" s="95"/>
    </row>
    <row r="40" s="96" customFormat="true" ht="12.75" hidden="false" customHeight="true" outlineLevel="0" collapsed="false">
      <c r="A40" s="128"/>
      <c r="B40" s="128"/>
      <c r="C40" s="155"/>
      <c r="D40" s="135" t="n">
        <v>12</v>
      </c>
      <c r="E40" s="136" t="n">
        <v>2403.23</v>
      </c>
      <c r="F40" s="137" t="e">
        <f aca="false">E40*90%</f>
        <v>#NAME?</v>
      </c>
      <c r="G40" s="150" t="n">
        <v>59.87</v>
      </c>
      <c r="H40" s="134" t="e">
        <f aca="false">E40+F40+G40</f>
        <v>#NAME?</v>
      </c>
      <c r="I40" s="147" t="e">
        <f aca="false">E40*1%</f>
        <v>#NAME?</v>
      </c>
      <c r="J40" s="147" t="e">
        <f aca="false">E40*2%</f>
        <v>#NAME?</v>
      </c>
      <c r="K40" s="147" t="e">
        <f aca="false">E40*3%</f>
        <v>#NAME?</v>
      </c>
      <c r="L40" s="147" t="e">
        <f aca="false">E40*7.5%</f>
        <v>#NAME?</v>
      </c>
      <c r="M40" s="147" t="e">
        <f aca="false">E40*10%</f>
        <v>#NAME?</v>
      </c>
      <c r="N40" s="147" t="e">
        <f aca="false">E40*12.5%</f>
        <v>#NAME?</v>
      </c>
      <c r="O40" s="134"/>
      <c r="P40" s="134"/>
      <c r="Q40" s="137" t="e">
        <f aca="false">E40*90%</f>
        <v>#NAME?</v>
      </c>
      <c r="R40" s="150" t="n">
        <v>59.87</v>
      </c>
      <c r="S40" s="132" t="e">
        <f aca="false">E40+Q40+R40</f>
        <v>#NAME?</v>
      </c>
      <c r="T40" s="134" t="e">
        <f aca="false">E40*7.5%</f>
        <v>#NAME?</v>
      </c>
      <c r="U40" s="134" t="e">
        <f aca="false">E40*10%</f>
        <v>#NAME?</v>
      </c>
      <c r="V40" s="134" t="e">
        <f aca="false">E40*12.5%</f>
        <v>#NAME?</v>
      </c>
      <c r="W40" s="95"/>
    </row>
    <row r="41" s="96" customFormat="true" ht="12.75" hidden="false" customHeight="true" outlineLevel="0" collapsed="false">
      <c r="A41" s="128"/>
      <c r="B41" s="128"/>
      <c r="C41" s="155"/>
      <c r="D41" s="138" t="n">
        <v>11</v>
      </c>
      <c r="E41" s="139" t="n">
        <v>2299.74</v>
      </c>
      <c r="F41" s="137" t="e">
        <f aca="false">E41*90%</f>
        <v>#NAME?</v>
      </c>
      <c r="G41" s="150" t="n">
        <v>59.87</v>
      </c>
      <c r="H41" s="134" t="e">
        <f aca="false">E41+F41+G41</f>
        <v>#NAME?</v>
      </c>
      <c r="I41" s="147" t="e">
        <f aca="false">E41*1%</f>
        <v>#NAME?</v>
      </c>
      <c r="J41" s="147" t="e">
        <f aca="false">E41*2%</f>
        <v>#NAME?</v>
      </c>
      <c r="K41" s="147" t="e">
        <f aca="false">E41*3%</f>
        <v>#NAME?</v>
      </c>
      <c r="L41" s="147" t="e">
        <f aca="false">E41*7.5%</f>
        <v>#NAME?</v>
      </c>
      <c r="M41" s="147" t="e">
        <f aca="false">E41*10%</f>
        <v>#NAME?</v>
      </c>
      <c r="N41" s="147" t="e">
        <f aca="false">E41*12.5%</f>
        <v>#NAME?</v>
      </c>
      <c r="O41" s="134"/>
      <c r="P41" s="134"/>
      <c r="Q41" s="137" t="e">
        <f aca="false">E41*90%</f>
        <v>#NAME?</v>
      </c>
      <c r="R41" s="150" t="n">
        <v>59.87</v>
      </c>
      <c r="S41" s="132" t="e">
        <f aca="false">E41+Q41+R41</f>
        <v>#NAME?</v>
      </c>
      <c r="T41" s="134" t="e">
        <f aca="false">E41*7.5%</f>
        <v>#NAME?</v>
      </c>
      <c r="U41" s="134" t="e">
        <f aca="false">E41*10%</f>
        <v>#NAME?</v>
      </c>
      <c r="V41" s="134" t="e">
        <f aca="false">E41*12.5%</f>
        <v>#NAME?</v>
      </c>
      <c r="W41" s="95"/>
    </row>
    <row r="42" s="96" customFormat="true" ht="12.75" hidden="false" customHeight="true" outlineLevel="0" collapsed="false">
      <c r="A42" s="128"/>
      <c r="B42" s="128"/>
      <c r="C42" s="156" t="s">
        <v>22</v>
      </c>
      <c r="D42" s="141" t="n">
        <v>10</v>
      </c>
      <c r="E42" s="131" t="n">
        <v>2200.71</v>
      </c>
      <c r="F42" s="137" t="e">
        <f aca="false">E42*90%</f>
        <v>#NAME?</v>
      </c>
      <c r="G42" s="150" t="n">
        <v>59.87</v>
      </c>
      <c r="H42" s="134" t="e">
        <f aca="false">E42+F42+G42</f>
        <v>#NAME?</v>
      </c>
      <c r="I42" s="147" t="e">
        <f aca="false">E42*1%</f>
        <v>#NAME?</v>
      </c>
      <c r="J42" s="147" t="e">
        <f aca="false">E42*2%</f>
        <v>#NAME?</v>
      </c>
      <c r="K42" s="147" t="e">
        <f aca="false">E42*3%</f>
        <v>#NAME?</v>
      </c>
      <c r="L42" s="147" t="e">
        <f aca="false">E42*7.5%</f>
        <v>#NAME?</v>
      </c>
      <c r="M42" s="147" t="e">
        <f aca="false">E42*10%</f>
        <v>#NAME?</v>
      </c>
      <c r="N42" s="147" t="e">
        <f aca="false">E42*12.5%</f>
        <v>#NAME?</v>
      </c>
      <c r="O42" s="134"/>
      <c r="P42" s="134"/>
      <c r="Q42" s="137" t="e">
        <f aca="false">E42*90%</f>
        <v>#NAME?</v>
      </c>
      <c r="R42" s="150" t="n">
        <v>59.87</v>
      </c>
      <c r="S42" s="132" t="e">
        <f aca="false">E42+Q42+R42</f>
        <v>#NAME?</v>
      </c>
      <c r="T42" s="134" t="e">
        <f aca="false">E42*7.5%</f>
        <v>#NAME?</v>
      </c>
      <c r="U42" s="134" t="e">
        <f aca="false">E42*10%</f>
        <v>#NAME?</v>
      </c>
      <c r="V42" s="134" t="e">
        <f aca="false">E42*12.5%</f>
        <v>#NAME?</v>
      </c>
      <c r="W42" s="95"/>
    </row>
    <row r="43" s="96" customFormat="true" ht="12.75" hidden="false" customHeight="true" outlineLevel="0" collapsed="false">
      <c r="A43" s="128"/>
      <c r="B43" s="128"/>
      <c r="C43" s="156"/>
      <c r="D43" s="135" t="n">
        <v>9</v>
      </c>
      <c r="E43" s="136" t="n">
        <v>2105.94</v>
      </c>
      <c r="F43" s="137" t="e">
        <f aca="false">E43*90%</f>
        <v>#NAME?</v>
      </c>
      <c r="G43" s="150" t="n">
        <v>59.87</v>
      </c>
      <c r="H43" s="134" t="e">
        <f aca="false">E43+F43+G43</f>
        <v>#NAME?</v>
      </c>
      <c r="I43" s="147" t="e">
        <f aca="false">E43*1%</f>
        <v>#NAME?</v>
      </c>
      <c r="J43" s="147" t="e">
        <f aca="false">E43*2%</f>
        <v>#NAME?</v>
      </c>
      <c r="K43" s="147" t="e">
        <f aca="false">E43*3%</f>
        <v>#NAME?</v>
      </c>
      <c r="L43" s="147" t="e">
        <f aca="false">E43*7.5%</f>
        <v>#NAME?</v>
      </c>
      <c r="M43" s="147" t="e">
        <f aca="false">E43*10%</f>
        <v>#NAME?</v>
      </c>
      <c r="N43" s="147" t="e">
        <f aca="false">E43*12.5%</f>
        <v>#NAME?</v>
      </c>
      <c r="O43" s="134"/>
      <c r="P43" s="134"/>
      <c r="Q43" s="137" t="e">
        <f aca="false">E43*90%</f>
        <v>#NAME?</v>
      </c>
      <c r="R43" s="150" t="n">
        <v>59.87</v>
      </c>
      <c r="S43" s="132" t="e">
        <f aca="false">E43+Q43+R43</f>
        <v>#NAME?</v>
      </c>
      <c r="T43" s="134" t="e">
        <f aca="false">E43*7.5%</f>
        <v>#NAME?</v>
      </c>
      <c r="U43" s="134" t="e">
        <f aca="false">E43*10%</f>
        <v>#NAME?</v>
      </c>
      <c r="V43" s="134" t="e">
        <f aca="false">E43*12.5%</f>
        <v>#NAME?</v>
      </c>
      <c r="W43" s="95"/>
    </row>
    <row r="44" s="96" customFormat="true" ht="12.75" hidden="false" customHeight="true" outlineLevel="0" collapsed="false">
      <c r="A44" s="128"/>
      <c r="B44" s="128"/>
      <c r="C44" s="156"/>
      <c r="D44" s="135" t="n">
        <v>8</v>
      </c>
      <c r="E44" s="136" t="n">
        <v>1992.37</v>
      </c>
      <c r="F44" s="137" t="e">
        <f aca="false">E44*90%</f>
        <v>#NAME?</v>
      </c>
      <c r="G44" s="150" t="n">
        <v>59.87</v>
      </c>
      <c r="H44" s="134" t="e">
        <f aca="false">E44+F44+G44</f>
        <v>#NAME?</v>
      </c>
      <c r="I44" s="147" t="e">
        <f aca="false">E44*1%</f>
        <v>#NAME?</v>
      </c>
      <c r="J44" s="147" t="e">
        <f aca="false">E44*2%</f>
        <v>#NAME?</v>
      </c>
      <c r="K44" s="147" t="e">
        <f aca="false">E44*3%</f>
        <v>#NAME?</v>
      </c>
      <c r="L44" s="147" t="e">
        <f aca="false">E44*7.5%</f>
        <v>#NAME?</v>
      </c>
      <c r="M44" s="147" t="e">
        <f aca="false">E44*10%</f>
        <v>#NAME?</v>
      </c>
      <c r="N44" s="147" t="e">
        <f aca="false">E44*12.5%</f>
        <v>#NAME?</v>
      </c>
      <c r="O44" s="134"/>
      <c r="P44" s="134"/>
      <c r="Q44" s="137" t="e">
        <f aca="false">E44*90%</f>
        <v>#NAME?</v>
      </c>
      <c r="R44" s="150" t="n">
        <v>59.87</v>
      </c>
      <c r="S44" s="132" t="e">
        <f aca="false">E44+Q44+R44</f>
        <v>#NAME?</v>
      </c>
      <c r="T44" s="134" t="e">
        <f aca="false">E44*7.5%</f>
        <v>#NAME?</v>
      </c>
      <c r="U44" s="134" t="e">
        <f aca="false">E44*10%</f>
        <v>#NAME?</v>
      </c>
      <c r="V44" s="134" t="e">
        <f aca="false">E44*12.5%</f>
        <v>#NAME?</v>
      </c>
      <c r="W44" s="95"/>
    </row>
    <row r="45" s="96" customFormat="true" ht="12.75" hidden="false" customHeight="true" outlineLevel="0" collapsed="false">
      <c r="A45" s="128"/>
      <c r="B45" s="128"/>
      <c r="C45" s="156"/>
      <c r="D45" s="135" t="n">
        <v>7</v>
      </c>
      <c r="E45" s="136" t="n">
        <v>1906.58</v>
      </c>
      <c r="F45" s="137" t="e">
        <f aca="false">E45*90%</f>
        <v>#NAME?</v>
      </c>
      <c r="G45" s="150" t="n">
        <v>59.87</v>
      </c>
      <c r="H45" s="134" t="e">
        <f aca="false">E45+F45+G45</f>
        <v>#NAME?</v>
      </c>
      <c r="I45" s="147" t="e">
        <f aca="false">E45*1%</f>
        <v>#NAME?</v>
      </c>
      <c r="J45" s="147" t="e">
        <f aca="false">E45*2%</f>
        <v>#NAME?</v>
      </c>
      <c r="K45" s="147" t="e">
        <f aca="false">E45*3%</f>
        <v>#NAME?</v>
      </c>
      <c r="L45" s="147" t="e">
        <f aca="false">E45*7.5%</f>
        <v>#NAME?</v>
      </c>
      <c r="M45" s="147" t="e">
        <f aca="false">E45*10%</f>
        <v>#NAME?</v>
      </c>
      <c r="N45" s="147" t="e">
        <f aca="false">E45*12.5%</f>
        <v>#NAME?</v>
      </c>
      <c r="O45" s="134"/>
      <c r="P45" s="134"/>
      <c r="Q45" s="137" t="e">
        <f aca="false">E45*90%</f>
        <v>#NAME?</v>
      </c>
      <c r="R45" s="150" t="n">
        <v>59.87</v>
      </c>
      <c r="S45" s="132" t="e">
        <f aca="false">E45+Q45+R45</f>
        <v>#NAME?</v>
      </c>
      <c r="T45" s="134" t="e">
        <f aca="false">E45*7.5%</f>
        <v>#NAME?</v>
      </c>
      <c r="U45" s="134" t="e">
        <f aca="false">E45*10%</f>
        <v>#NAME?</v>
      </c>
      <c r="V45" s="134" t="e">
        <f aca="false">E45*12.5%</f>
        <v>#NAME?</v>
      </c>
      <c r="W45" s="95"/>
    </row>
    <row r="46" s="96" customFormat="true" ht="12.75" hidden="false" customHeight="true" outlineLevel="0" collapsed="false">
      <c r="A46" s="128"/>
      <c r="B46" s="128"/>
      <c r="C46" s="156"/>
      <c r="D46" s="138" t="n">
        <v>6</v>
      </c>
      <c r="E46" s="139" t="n">
        <v>1824.48</v>
      </c>
      <c r="F46" s="137" t="e">
        <f aca="false">E46*90%</f>
        <v>#NAME?</v>
      </c>
      <c r="G46" s="150" t="n">
        <v>59.87</v>
      </c>
      <c r="H46" s="134" t="e">
        <f aca="false">E46+F46+G46</f>
        <v>#NAME?</v>
      </c>
      <c r="I46" s="147" t="e">
        <f aca="false">E46*1%</f>
        <v>#NAME?</v>
      </c>
      <c r="J46" s="147" t="e">
        <f aca="false">E46*2%</f>
        <v>#NAME?</v>
      </c>
      <c r="K46" s="147" t="e">
        <f aca="false">E46*3%</f>
        <v>#NAME?</v>
      </c>
      <c r="L46" s="147" t="e">
        <f aca="false">E46*7.5%</f>
        <v>#NAME?</v>
      </c>
      <c r="M46" s="147" t="e">
        <f aca="false">E46*10%</f>
        <v>#NAME?</v>
      </c>
      <c r="N46" s="147" t="e">
        <f aca="false">E46*12.5%</f>
        <v>#NAME?</v>
      </c>
      <c r="O46" s="134"/>
      <c r="P46" s="134"/>
      <c r="Q46" s="137" t="e">
        <f aca="false">E46*90%</f>
        <v>#NAME?</v>
      </c>
      <c r="R46" s="150" t="n">
        <v>59.87</v>
      </c>
      <c r="S46" s="132" t="e">
        <f aca="false">E46+Q46+R46</f>
        <v>#NAME?</v>
      </c>
      <c r="T46" s="134" t="e">
        <f aca="false">E46*7.5%</f>
        <v>#NAME?</v>
      </c>
      <c r="U46" s="134" t="e">
        <f aca="false">E46*10%</f>
        <v>#NAME?</v>
      </c>
      <c r="V46" s="134" t="e">
        <f aca="false">E46*12.5%</f>
        <v>#NAME?</v>
      </c>
      <c r="W46" s="95"/>
    </row>
    <row r="47" s="96" customFormat="true" ht="12.75" hidden="false" customHeight="true" outlineLevel="0" collapsed="false">
      <c r="A47" s="128"/>
      <c r="B47" s="128"/>
      <c r="C47" s="157" t="s">
        <v>23</v>
      </c>
      <c r="D47" s="141" t="n">
        <v>5</v>
      </c>
      <c r="E47" s="131" t="n">
        <v>1745.91</v>
      </c>
      <c r="F47" s="137" t="e">
        <f aca="false">E47*90%</f>
        <v>#NAME?</v>
      </c>
      <c r="G47" s="150" t="n">
        <v>59.87</v>
      </c>
      <c r="H47" s="134" t="e">
        <f aca="false">E47+F47+G47</f>
        <v>#NAME?</v>
      </c>
      <c r="I47" s="147" t="e">
        <f aca="false">E47*1%</f>
        <v>#NAME?</v>
      </c>
      <c r="J47" s="147" t="e">
        <f aca="false">E47*2%</f>
        <v>#NAME?</v>
      </c>
      <c r="K47" s="147" t="e">
        <f aca="false">E47*3%</f>
        <v>#NAME?</v>
      </c>
      <c r="L47" s="147" t="e">
        <f aca="false">E47*7.5%</f>
        <v>#NAME?</v>
      </c>
      <c r="M47" s="147" t="e">
        <f aca="false">E47*10%</f>
        <v>#NAME?</v>
      </c>
      <c r="N47" s="147" t="e">
        <f aca="false">E47*12.5%</f>
        <v>#NAME?</v>
      </c>
      <c r="O47" s="134"/>
      <c r="P47" s="134"/>
      <c r="Q47" s="137" t="e">
        <f aca="false">E47*90%</f>
        <v>#NAME?</v>
      </c>
      <c r="R47" s="150" t="n">
        <v>59.87</v>
      </c>
      <c r="S47" s="132" t="e">
        <f aca="false">E47+Q47+R47</f>
        <v>#NAME?</v>
      </c>
      <c r="T47" s="134" t="e">
        <f aca="false">E47*7.5%</f>
        <v>#NAME?</v>
      </c>
      <c r="U47" s="134" t="e">
        <f aca="false">E47*10%</f>
        <v>#NAME?</v>
      </c>
      <c r="V47" s="134" t="e">
        <f aca="false">E47*12.5%</f>
        <v>#NAME?</v>
      </c>
      <c r="W47" s="95"/>
    </row>
    <row r="48" s="96" customFormat="true" ht="12.75" hidden="false" customHeight="true" outlineLevel="0" collapsed="false">
      <c r="A48" s="128"/>
      <c r="B48" s="128"/>
      <c r="C48" s="157"/>
      <c r="D48" s="135" t="n">
        <v>4</v>
      </c>
      <c r="E48" s="136" t="n">
        <v>1670.73</v>
      </c>
      <c r="F48" s="137" t="e">
        <f aca="false">E48*90%</f>
        <v>#NAME?</v>
      </c>
      <c r="G48" s="150" t="n">
        <v>59.87</v>
      </c>
      <c r="H48" s="134" t="e">
        <f aca="false">E48+F48+G48</f>
        <v>#NAME?</v>
      </c>
      <c r="I48" s="147" t="e">
        <f aca="false">E48*1%</f>
        <v>#NAME?</v>
      </c>
      <c r="J48" s="147" t="e">
        <f aca="false">E48*2%</f>
        <v>#NAME?</v>
      </c>
      <c r="K48" s="147" t="e">
        <f aca="false">E48*3%</f>
        <v>#NAME?</v>
      </c>
      <c r="L48" s="147" t="e">
        <f aca="false">E48*7.5%</f>
        <v>#NAME?</v>
      </c>
      <c r="M48" s="147" t="e">
        <f aca="false">E48*10%</f>
        <v>#NAME?</v>
      </c>
      <c r="N48" s="147" t="e">
        <f aca="false">E48*12.5%</f>
        <v>#NAME?</v>
      </c>
      <c r="O48" s="134"/>
      <c r="P48" s="134"/>
      <c r="Q48" s="137" t="e">
        <f aca="false">E48*90%</f>
        <v>#NAME?</v>
      </c>
      <c r="R48" s="150" t="n">
        <v>59.87</v>
      </c>
      <c r="S48" s="132" t="e">
        <f aca="false">E48+Q48+R48</f>
        <v>#NAME?</v>
      </c>
      <c r="T48" s="134" t="e">
        <f aca="false">E48*7.5%</f>
        <v>#NAME?</v>
      </c>
      <c r="U48" s="134" t="e">
        <f aca="false">E48*10%</f>
        <v>#NAME?</v>
      </c>
      <c r="V48" s="134" t="e">
        <f aca="false">E48*12.5%</f>
        <v>#NAME?</v>
      </c>
      <c r="W48" s="95"/>
    </row>
    <row r="49" s="96" customFormat="true" ht="12.75" hidden="false" customHeight="true" outlineLevel="0" collapsed="false">
      <c r="A49" s="128"/>
      <c r="B49" s="128"/>
      <c r="C49" s="157"/>
      <c r="D49" s="135" t="n">
        <v>3</v>
      </c>
      <c r="E49" s="136" t="n">
        <v>1580.63</v>
      </c>
      <c r="F49" s="137" t="e">
        <f aca="false">E49*90%</f>
        <v>#NAME?</v>
      </c>
      <c r="G49" s="150" t="n">
        <v>59.87</v>
      </c>
      <c r="H49" s="134" t="e">
        <f aca="false">E49+F49+G49</f>
        <v>#NAME?</v>
      </c>
      <c r="I49" s="147" t="e">
        <f aca="false">E49*1%</f>
        <v>#NAME?</v>
      </c>
      <c r="J49" s="147" t="e">
        <f aca="false">E49*2%</f>
        <v>#NAME?</v>
      </c>
      <c r="K49" s="147" t="e">
        <f aca="false">E49*3%</f>
        <v>#NAME?</v>
      </c>
      <c r="L49" s="147" t="e">
        <f aca="false">E49*7.5%</f>
        <v>#NAME?</v>
      </c>
      <c r="M49" s="147" t="e">
        <f aca="false">E49*10%</f>
        <v>#NAME?</v>
      </c>
      <c r="N49" s="147" t="e">
        <f aca="false">E49*12.5%</f>
        <v>#NAME?</v>
      </c>
      <c r="O49" s="134"/>
      <c r="P49" s="134"/>
      <c r="Q49" s="137" t="e">
        <f aca="false">E49*90%</f>
        <v>#NAME?</v>
      </c>
      <c r="R49" s="150" t="n">
        <v>59.87</v>
      </c>
      <c r="S49" s="132" t="e">
        <f aca="false">E49+Q49+R49</f>
        <v>#NAME?</v>
      </c>
      <c r="T49" s="134" t="e">
        <f aca="false">E49*7.5%</f>
        <v>#NAME?</v>
      </c>
      <c r="U49" s="134" t="e">
        <f aca="false">E49*10%</f>
        <v>#NAME?</v>
      </c>
      <c r="V49" s="134" t="e">
        <f aca="false">E49*12.5%</f>
        <v>#NAME?</v>
      </c>
      <c r="W49" s="95"/>
    </row>
    <row r="50" s="96" customFormat="true" ht="12.75" hidden="false" customHeight="true" outlineLevel="0" collapsed="false">
      <c r="A50" s="128"/>
      <c r="B50" s="128"/>
      <c r="C50" s="157"/>
      <c r="D50" s="135" t="n">
        <v>2</v>
      </c>
      <c r="E50" s="136" t="n">
        <v>1512.57</v>
      </c>
      <c r="F50" s="137" t="e">
        <f aca="false">E50*90%</f>
        <v>#NAME?</v>
      </c>
      <c r="G50" s="150" t="n">
        <v>59.87</v>
      </c>
      <c r="H50" s="134" t="e">
        <f aca="false">E50+F50+G50</f>
        <v>#NAME?</v>
      </c>
      <c r="I50" s="147" t="e">
        <f aca="false">E50*1%</f>
        <v>#NAME?</v>
      </c>
      <c r="J50" s="147" t="e">
        <f aca="false">E50*2%</f>
        <v>#NAME?</v>
      </c>
      <c r="K50" s="147" t="e">
        <f aca="false">E50*3%</f>
        <v>#NAME?</v>
      </c>
      <c r="L50" s="147" t="e">
        <f aca="false">E50*7.5%</f>
        <v>#NAME?</v>
      </c>
      <c r="M50" s="147" t="e">
        <f aca="false">E50*10%</f>
        <v>#NAME?</v>
      </c>
      <c r="N50" s="147" t="e">
        <f aca="false">E50*12.5%</f>
        <v>#NAME?</v>
      </c>
      <c r="O50" s="134"/>
      <c r="P50" s="134"/>
      <c r="Q50" s="137" t="e">
        <f aca="false">E50*90%</f>
        <v>#NAME?</v>
      </c>
      <c r="R50" s="150" t="n">
        <v>59.87</v>
      </c>
      <c r="S50" s="132" t="e">
        <f aca="false">E50+Q50+R50</f>
        <v>#NAME?</v>
      </c>
      <c r="T50" s="134" t="e">
        <f aca="false">E50*7.5%</f>
        <v>#NAME?</v>
      </c>
      <c r="U50" s="134" t="e">
        <f aca="false">E50*10%</f>
        <v>#NAME?</v>
      </c>
      <c r="V50" s="134" t="e">
        <f aca="false">E50*12.5%</f>
        <v>#NAME?</v>
      </c>
      <c r="W50" s="95"/>
    </row>
    <row r="51" s="96" customFormat="true" ht="12.75" hidden="false" customHeight="true" outlineLevel="0" collapsed="false">
      <c r="A51" s="128"/>
      <c r="B51" s="128"/>
      <c r="C51" s="157"/>
      <c r="D51" s="153" t="n">
        <v>1</v>
      </c>
      <c r="E51" s="158" t="n">
        <v>1447.43</v>
      </c>
      <c r="F51" s="137" t="e">
        <f aca="false">E51*90%</f>
        <v>#NAME?</v>
      </c>
      <c r="G51" s="150" t="n">
        <v>59.87</v>
      </c>
      <c r="H51" s="134" t="e">
        <f aca="false">E51+F51+G51</f>
        <v>#NAME?</v>
      </c>
      <c r="I51" s="147" t="e">
        <f aca="false">E51*1%</f>
        <v>#NAME?</v>
      </c>
      <c r="J51" s="147" t="e">
        <f aca="false">E51*2%</f>
        <v>#NAME?</v>
      </c>
      <c r="K51" s="147" t="e">
        <f aca="false">E51*3%</f>
        <v>#NAME?</v>
      </c>
      <c r="L51" s="147" t="e">
        <f aca="false">E51*7.5%</f>
        <v>#NAME?</v>
      </c>
      <c r="M51" s="147" t="e">
        <f aca="false">E51*10%</f>
        <v>#NAME?</v>
      </c>
      <c r="N51" s="147" t="e">
        <f aca="false">E51*12.5%</f>
        <v>#NAME?</v>
      </c>
      <c r="O51" s="134"/>
      <c r="P51" s="134"/>
      <c r="Q51" s="137" t="e">
        <f aca="false">E51*90%</f>
        <v>#NAME?</v>
      </c>
      <c r="R51" s="150" t="n">
        <v>59.87</v>
      </c>
      <c r="S51" s="132" t="e">
        <f aca="false">E51+Q51+R51</f>
        <v>#NAME?</v>
      </c>
      <c r="T51" s="134" t="e">
        <f aca="false">E51*7.5%</f>
        <v>#NAME?</v>
      </c>
      <c r="U51" s="134" t="e">
        <f aca="false">E51*10%</f>
        <v>#NAME?</v>
      </c>
      <c r="V51" s="134" t="e">
        <f aca="false">E51*12.5%</f>
        <v>#NAME?</v>
      </c>
      <c r="W51" s="95"/>
    </row>
    <row r="52" s="96" customFormat="true" ht="12.75" hidden="false" customHeight="true" outlineLevel="0" collapsed="false">
      <c r="A52" s="159"/>
      <c r="B52" s="160"/>
      <c r="C52" s="161"/>
      <c r="D52" s="162"/>
      <c r="E52" s="163"/>
      <c r="F52" s="164"/>
      <c r="G52" s="165"/>
      <c r="H52" s="165"/>
      <c r="I52" s="165"/>
      <c r="J52" s="165"/>
      <c r="K52" s="165"/>
      <c r="L52" s="165"/>
      <c r="M52" s="165"/>
      <c r="N52" s="166"/>
      <c r="O52" s="167"/>
      <c r="P52" s="167"/>
      <c r="Q52" s="164"/>
      <c r="R52" s="164"/>
      <c r="S52" s="164"/>
      <c r="T52" s="164"/>
      <c r="U52" s="165"/>
      <c r="V52" s="168"/>
      <c r="W52" s="95"/>
    </row>
    <row r="53" s="96" customFormat="true" ht="12.75" hidden="false" customHeight="false" outlineLevel="0" collapsed="false">
      <c r="A53" s="169" t="s">
        <v>62</v>
      </c>
      <c r="B53" s="95"/>
      <c r="W53" s="95"/>
    </row>
    <row r="54" s="96" customFormat="true" ht="12.75" hidden="false" customHeight="true" outlineLevel="0" collapsed="false">
      <c r="A54" s="170" t="s">
        <v>63</v>
      </c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95"/>
    </row>
    <row r="55" s="96" customFormat="true" ht="12.75" hidden="false" customHeight="false" outlineLevel="0" collapsed="false">
      <c r="A55" s="171" t="s">
        <v>64</v>
      </c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95"/>
    </row>
  </sheetData>
  <mergeCells count="46">
    <mergeCell ref="A1:V1"/>
    <mergeCell ref="A2:V2"/>
    <mergeCell ref="A4:V4"/>
    <mergeCell ref="A5:V5"/>
    <mergeCell ref="A7:D7"/>
    <mergeCell ref="E7:E10"/>
    <mergeCell ref="F7:V7"/>
    <mergeCell ref="A8:A12"/>
    <mergeCell ref="B8:B12"/>
    <mergeCell ref="C8:C12"/>
    <mergeCell ref="D8:D12"/>
    <mergeCell ref="F8:P8"/>
    <mergeCell ref="Q8:V8"/>
    <mergeCell ref="F9:H9"/>
    <mergeCell ref="I9:P9"/>
    <mergeCell ref="Q9:S9"/>
    <mergeCell ref="T9:V9"/>
    <mergeCell ref="F10:F12"/>
    <mergeCell ref="G10:G12"/>
    <mergeCell ref="H10:H12"/>
    <mergeCell ref="I10:N10"/>
    <mergeCell ref="O10:O12"/>
    <mergeCell ref="P10:P12"/>
    <mergeCell ref="Q10:Q12"/>
    <mergeCell ref="R10:R12"/>
    <mergeCell ref="S10:S12"/>
    <mergeCell ref="T10:V10"/>
    <mergeCell ref="E11:E12"/>
    <mergeCell ref="I11:K11"/>
    <mergeCell ref="A13:A25"/>
    <mergeCell ref="B13:B25"/>
    <mergeCell ref="C13:C15"/>
    <mergeCell ref="C16:C20"/>
    <mergeCell ref="C21:C25"/>
    <mergeCell ref="A26:A38"/>
    <mergeCell ref="B26:B38"/>
    <mergeCell ref="C26:C28"/>
    <mergeCell ref="C29:C33"/>
    <mergeCell ref="C34:C38"/>
    <mergeCell ref="A39:A51"/>
    <mergeCell ref="B39:B51"/>
    <mergeCell ref="C39:C41"/>
    <mergeCell ref="C42:C46"/>
    <mergeCell ref="C47:C51"/>
    <mergeCell ref="A54:V54"/>
    <mergeCell ref="A55:V5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0" activeCellId="0" sqref="A60"/>
    </sheetView>
  </sheetViews>
  <sheetFormatPr defaultRowHeight="15" zeroHeight="false" outlineLevelRow="0" outlineLevelCol="0"/>
  <cols>
    <col collapsed="false" customWidth="true" hidden="false" outlineLevel="0" max="1" min="1" style="172" width="61.14"/>
    <col collapsed="false" customWidth="true" hidden="false" outlineLevel="0" max="3" min="2" style="173" width="17"/>
    <col collapsed="false" customWidth="true" hidden="false" outlineLevel="0" max="1025" min="4" style="173" width="9.13"/>
  </cols>
  <sheetData>
    <row r="1" s="2" customFormat="true" ht="12.75" hidden="false" customHeight="true" outlineLevel="0" collapsed="false">
      <c r="A1" s="4" t="s">
        <v>38</v>
      </c>
      <c r="B1" s="4"/>
      <c r="C1" s="4"/>
      <c r="D1" s="48"/>
    </row>
    <row r="2" s="2" customFormat="true" ht="12.75" hidden="false" customHeight="true" outlineLevel="0" collapsed="false">
      <c r="A2" s="4" t="s">
        <v>30</v>
      </c>
      <c r="B2" s="4"/>
      <c r="C2" s="4"/>
    </row>
    <row r="3" s="2" customFormat="true" ht="12.75" hidden="false" customHeight="true" outlineLevel="0" collapsed="false">
      <c r="A3" s="5"/>
      <c r="B3" s="5"/>
      <c r="C3" s="5"/>
    </row>
    <row r="4" s="2" customFormat="true" ht="12.75" hidden="false" customHeight="true" outlineLevel="0" collapsed="false">
      <c r="A4" s="6" t="s">
        <v>40</v>
      </c>
      <c r="B4" s="6"/>
      <c r="C4" s="6"/>
      <c r="D4" s="6"/>
      <c r="E4" s="6"/>
      <c r="F4" s="6"/>
      <c r="G4" s="6"/>
    </row>
    <row r="5" s="1" customFormat="true" ht="12.75" hidden="false" customHeight="false" outlineLevel="0" collapsed="false">
      <c r="A5" s="174" t="s">
        <v>41</v>
      </c>
      <c r="B5" s="175"/>
      <c r="C5" s="176" t="n">
        <v>1</v>
      </c>
    </row>
    <row r="6" s="2" customFormat="true" ht="12.75" hidden="false" customHeight="true" outlineLevel="0" collapsed="false">
      <c r="A6" s="177" t="s">
        <v>3</v>
      </c>
      <c r="B6" s="178" t="s">
        <v>65</v>
      </c>
      <c r="C6" s="178"/>
    </row>
    <row r="7" s="2" customFormat="true" ht="12.75" hidden="false" customHeight="false" outlineLevel="0" collapsed="false">
      <c r="A7" s="177"/>
      <c r="B7" s="179" t="s">
        <v>4</v>
      </c>
      <c r="C7" s="178" t="s">
        <v>45</v>
      </c>
    </row>
    <row r="8" s="2" customFormat="true" ht="12.75" hidden="false" customHeight="true" outlineLevel="0" collapsed="false">
      <c r="A8" s="180" t="s">
        <v>35</v>
      </c>
      <c r="B8" s="181" t="n">
        <v>30471.11</v>
      </c>
      <c r="C8" s="181" t="n">
        <v>30471.11</v>
      </c>
    </row>
    <row r="9" s="2" customFormat="true" ht="12.75" hidden="false" customHeight="true" outlineLevel="0" collapsed="false">
      <c r="A9" s="180" t="s">
        <v>36</v>
      </c>
      <c r="B9" s="181" t="n">
        <v>28947.55</v>
      </c>
      <c r="C9" s="181" t="n">
        <v>28947.55</v>
      </c>
    </row>
    <row r="10" s="2" customFormat="true" ht="12.75" hidden="false" customHeight="true" outlineLevel="0" collapsed="false">
      <c r="A10" s="180" t="s">
        <v>66</v>
      </c>
      <c r="B10" s="181" t="n">
        <v>27500.17</v>
      </c>
      <c r="C10" s="181" t="n">
        <v>27500.17</v>
      </c>
    </row>
    <row r="11" s="2" customFormat="true" ht="12.75" hidden="true" customHeight="true" outlineLevel="0" collapsed="false">
      <c r="A11" s="182"/>
      <c r="B11" s="183"/>
      <c r="C11" s="183"/>
    </row>
    <row r="12" s="2" customFormat="true" ht="12.75" hidden="true" customHeight="true" outlineLevel="0" collapsed="false">
      <c r="A12" s="182"/>
      <c r="B12" s="183"/>
      <c r="C12" s="183"/>
    </row>
    <row r="13" s="2" customFormat="true" ht="12.75" hidden="true" customHeight="true" outlineLevel="0" collapsed="false">
      <c r="A13" s="182"/>
      <c r="B13" s="183"/>
      <c r="C13" s="183"/>
    </row>
    <row r="14" s="2" customFormat="true" ht="12.75" hidden="true" customHeight="true" outlineLevel="0" collapsed="false">
      <c r="A14" s="182"/>
      <c r="B14" s="183"/>
      <c r="C14" s="183"/>
    </row>
    <row r="15" s="2" customFormat="true" ht="12.75" hidden="true" customHeight="true" outlineLevel="0" collapsed="false">
      <c r="A15" s="182"/>
      <c r="B15" s="183"/>
      <c r="C15" s="183"/>
    </row>
    <row r="16" s="2" customFormat="true" ht="12.75" hidden="true" customHeight="true" outlineLevel="0" collapsed="false">
      <c r="A16" s="182"/>
      <c r="B16" s="183"/>
      <c r="C16" s="183"/>
    </row>
    <row r="17" s="2" customFormat="true" ht="12.75" hidden="true" customHeight="true" outlineLevel="0" collapsed="false">
      <c r="A17" s="182"/>
      <c r="B17" s="183"/>
      <c r="C17" s="183"/>
    </row>
    <row r="18" s="2" customFormat="true" ht="12.75" hidden="true" customHeight="true" outlineLevel="0" collapsed="false">
      <c r="A18" s="182"/>
      <c r="B18" s="183"/>
      <c r="C18" s="183"/>
    </row>
    <row r="19" s="2" customFormat="true" ht="12.75" hidden="true" customHeight="true" outlineLevel="0" collapsed="false">
      <c r="A19" s="182"/>
      <c r="B19" s="183"/>
      <c r="C19" s="183"/>
    </row>
    <row r="20" s="2" customFormat="true" ht="12.75" hidden="true" customHeight="true" outlineLevel="0" collapsed="false">
      <c r="A20" s="182"/>
      <c r="B20" s="183"/>
      <c r="C20" s="183"/>
    </row>
    <row r="21" s="2" customFormat="true" ht="12.75" hidden="true" customHeight="true" outlineLevel="0" collapsed="false">
      <c r="A21" s="182"/>
      <c r="B21" s="183"/>
      <c r="C21" s="183"/>
    </row>
    <row r="22" s="2" customFormat="true" ht="12.75" hidden="true" customHeight="true" outlineLevel="0" collapsed="false">
      <c r="A22" s="182"/>
      <c r="B22" s="183"/>
      <c r="C22" s="183"/>
    </row>
    <row r="23" s="2" customFormat="true" ht="12.75" hidden="true" customHeight="true" outlineLevel="0" collapsed="false">
      <c r="A23" s="182"/>
      <c r="B23" s="183"/>
      <c r="C23" s="183"/>
    </row>
    <row r="24" s="2" customFormat="true" ht="12.75" hidden="true" customHeight="true" outlineLevel="0" collapsed="false">
      <c r="A24" s="182"/>
      <c r="B24" s="183"/>
      <c r="C24" s="183"/>
    </row>
    <row r="25" s="2" customFormat="true" ht="12.75" hidden="true" customHeight="true" outlineLevel="0" collapsed="false">
      <c r="A25" s="182"/>
      <c r="B25" s="183"/>
      <c r="C25" s="183"/>
    </row>
    <row r="26" s="2" customFormat="true" ht="12.75" hidden="true" customHeight="true" outlineLevel="0" collapsed="false">
      <c r="A26" s="182"/>
      <c r="B26" s="183"/>
      <c r="C26" s="183"/>
    </row>
    <row r="27" s="2" customFormat="true" ht="12.75" hidden="true" customHeight="true" outlineLevel="0" collapsed="false">
      <c r="A27" s="182"/>
      <c r="B27" s="183"/>
      <c r="C27" s="183"/>
    </row>
    <row r="28" s="2" customFormat="true" ht="12.75" hidden="true" customHeight="true" outlineLevel="0" collapsed="false">
      <c r="A28" s="182"/>
      <c r="B28" s="183"/>
      <c r="C28" s="183"/>
    </row>
    <row r="29" s="2" customFormat="true" ht="12.75" hidden="true" customHeight="true" outlineLevel="0" collapsed="false">
      <c r="A29" s="182"/>
      <c r="B29" s="183"/>
      <c r="C29" s="183"/>
    </row>
    <row r="30" s="2" customFormat="true" ht="12.75" hidden="true" customHeight="true" outlineLevel="0" collapsed="false">
      <c r="A30" s="182"/>
      <c r="B30" s="183"/>
      <c r="C30" s="183"/>
    </row>
    <row r="31" s="2" customFormat="true" ht="12.75" hidden="true" customHeight="true" outlineLevel="0" collapsed="false">
      <c r="A31" s="182"/>
      <c r="B31" s="183"/>
      <c r="C31" s="183"/>
    </row>
    <row r="32" s="2" customFormat="true" ht="12.75" hidden="false" customHeight="false" outlineLevel="0" collapsed="false">
      <c r="A32" s="169" t="s">
        <v>62</v>
      </c>
    </row>
    <row r="33" customFormat="false" ht="15" hidden="false" customHeight="false" outlineLevel="0" collapsed="false">
      <c r="A33" s="184" t="s">
        <v>63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</row>
    <row r="34" customFormat="false" ht="15" hidden="false" customHeight="false" outlineLevel="0" collapsed="false">
      <c r="A34" s="185" t="s">
        <v>67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</row>
    <row r="35" customFormat="false" ht="15" hidden="false" customHeight="false" outlineLevel="0" collapsed="false">
      <c r="A35" s="185" t="s">
        <v>68</v>
      </c>
    </row>
  </sheetData>
  <mergeCells count="5">
    <mergeCell ref="A1:C1"/>
    <mergeCell ref="A2:C2"/>
    <mergeCell ref="A4:G4"/>
    <mergeCell ref="A6:A7"/>
    <mergeCell ref="B6:C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0" activeCellId="0" sqref="G10"/>
    </sheetView>
  </sheetViews>
  <sheetFormatPr defaultRowHeight="15" zeroHeight="false" outlineLevelRow="0" outlineLevelCol="0"/>
  <cols>
    <col collapsed="false" customWidth="true" hidden="false" outlineLevel="0" max="1" min="1" style="1" width="41.71"/>
    <col collapsed="false" customWidth="true" hidden="false" outlineLevel="0" max="2" min="2" style="1" width="14.15"/>
    <col collapsed="false" customWidth="true" hidden="false" outlineLevel="0" max="3" min="3" style="2" width="15.57"/>
    <col collapsed="false" customWidth="true" hidden="false" outlineLevel="0" max="4" min="4" style="2" width="15.42"/>
    <col collapsed="false" customWidth="true" hidden="false" outlineLevel="0" max="5" min="5" style="2" width="13.43"/>
    <col collapsed="false" customWidth="true" hidden="false" outlineLevel="0" max="6" min="6" style="2" width="14.69"/>
    <col collapsed="false" customWidth="true" hidden="false" outlineLevel="0" max="7" min="7" style="2" width="13.43"/>
    <col collapsed="false" customWidth="true" hidden="false" outlineLevel="0" max="1025" min="8" style="2" width="9.13"/>
  </cols>
  <sheetData>
    <row r="1" s="96" customFormat="true" ht="12.75" hidden="false" customHeight="true" outlineLevel="0" collapsed="false">
      <c r="A1" s="94" t="s">
        <v>69</v>
      </c>
      <c r="B1" s="94"/>
      <c r="C1" s="94"/>
      <c r="D1" s="94"/>
      <c r="E1" s="94"/>
      <c r="F1" s="94"/>
      <c r="G1" s="94"/>
    </row>
    <row r="2" s="96" customFormat="true" ht="12.75" hidden="false" customHeight="true" outlineLevel="0" collapsed="false">
      <c r="A2" s="94" t="s">
        <v>1</v>
      </c>
      <c r="B2" s="94"/>
      <c r="C2" s="94"/>
      <c r="D2" s="94"/>
      <c r="E2" s="94"/>
      <c r="F2" s="94"/>
      <c r="G2" s="94"/>
    </row>
    <row r="3" s="7" customFormat="true" ht="12.75" hidden="false" customHeight="true" outlineLevel="0" collapsed="false">
      <c r="A3" s="186"/>
      <c r="B3" s="186"/>
      <c r="C3" s="186"/>
      <c r="D3" s="186"/>
      <c r="E3" s="186"/>
    </row>
    <row r="4" s="7" customFormat="true" ht="12.75" hidden="false" customHeight="true" outlineLevel="0" collapsed="false">
      <c r="A4" s="6" t="s">
        <v>70</v>
      </c>
      <c r="B4" s="6"/>
      <c r="C4" s="6"/>
      <c r="D4" s="6"/>
      <c r="E4" s="6"/>
      <c r="F4" s="6"/>
      <c r="G4" s="6"/>
    </row>
    <row r="5" s="9" customFormat="true" ht="12.75" hidden="false" customHeight="true" outlineLevel="0" collapsed="false">
      <c r="A5" s="8"/>
      <c r="B5" s="8"/>
      <c r="F5" s="10" t="s">
        <v>32</v>
      </c>
      <c r="G5" s="10"/>
    </row>
    <row r="6" s="187" customFormat="true" ht="12.75" hidden="false" customHeight="true" outlineLevel="0" collapsed="false">
      <c r="A6" s="177" t="s">
        <v>71</v>
      </c>
      <c r="B6" s="179" t="s">
        <v>72</v>
      </c>
      <c r="C6" s="179"/>
      <c r="D6" s="179"/>
      <c r="E6" s="179"/>
      <c r="F6" s="179"/>
      <c r="G6" s="179"/>
    </row>
    <row r="7" s="187" customFormat="true" ht="12.75" hidden="false" customHeight="true" outlineLevel="0" collapsed="false">
      <c r="A7" s="177"/>
      <c r="B7" s="179" t="s">
        <v>73</v>
      </c>
      <c r="C7" s="179"/>
      <c r="D7" s="179"/>
      <c r="E7" s="179"/>
      <c r="F7" s="179" t="s">
        <v>74</v>
      </c>
      <c r="G7" s="179" t="s">
        <v>9</v>
      </c>
    </row>
    <row r="8" s="187" customFormat="true" ht="13.5" hidden="false" customHeight="true" outlineLevel="0" collapsed="false">
      <c r="A8" s="177"/>
      <c r="B8" s="179" t="s">
        <v>75</v>
      </c>
      <c r="C8" s="179"/>
      <c r="D8" s="179" t="s">
        <v>76</v>
      </c>
      <c r="E8" s="179" t="s">
        <v>18</v>
      </c>
      <c r="F8" s="179"/>
      <c r="G8" s="179"/>
    </row>
    <row r="9" s="28" customFormat="true" ht="12.75" hidden="false" customHeight="true" outlineLevel="0" collapsed="false">
      <c r="A9" s="177"/>
      <c r="B9" s="44" t="s">
        <v>77</v>
      </c>
      <c r="C9" s="44" t="s">
        <v>78</v>
      </c>
      <c r="D9" s="179"/>
      <c r="E9" s="179"/>
      <c r="F9" s="179"/>
      <c r="G9" s="179"/>
    </row>
    <row r="10" s="28" customFormat="true" ht="12.75" hidden="false" customHeight="true" outlineLevel="0" collapsed="false">
      <c r="A10" s="188" t="s">
        <v>79</v>
      </c>
      <c r="B10" s="189" t="n">
        <v>1</v>
      </c>
      <c r="C10" s="189" t="n">
        <v>0</v>
      </c>
      <c r="D10" s="189"/>
      <c r="E10" s="190" t="n">
        <f aca="false">SUM(B10:D10)</f>
        <v>1</v>
      </c>
      <c r="F10" s="191" t="n">
        <v>0</v>
      </c>
      <c r="G10" s="190" t="n">
        <f aca="false">SUM(E10:F10)</f>
        <v>1</v>
      </c>
    </row>
    <row r="11" s="28" customFormat="true" ht="12.75" hidden="false" customHeight="true" outlineLevel="0" collapsed="false">
      <c r="A11" s="188" t="s">
        <v>80</v>
      </c>
      <c r="B11" s="189" t="n">
        <v>69</v>
      </c>
      <c r="C11" s="189" t="n">
        <v>11</v>
      </c>
      <c r="D11" s="189" t="n">
        <v>10</v>
      </c>
      <c r="E11" s="190" t="n">
        <f aca="false">SUM(B11:D11)</f>
        <v>90</v>
      </c>
      <c r="F11" s="191" t="n">
        <v>44</v>
      </c>
      <c r="G11" s="190" t="n">
        <f aca="false">SUM(E11:F11)</f>
        <v>134</v>
      </c>
    </row>
    <row r="12" s="28" customFormat="true" ht="12.75" hidden="false" customHeight="true" outlineLevel="0" collapsed="false">
      <c r="A12" s="188" t="s">
        <v>81</v>
      </c>
      <c r="B12" s="189" t="n">
        <v>57</v>
      </c>
      <c r="C12" s="189" t="n">
        <v>8</v>
      </c>
      <c r="D12" s="189" t="n">
        <v>7</v>
      </c>
      <c r="E12" s="190" t="n">
        <f aca="false">SUM(B12:D12)</f>
        <v>72</v>
      </c>
      <c r="F12" s="191" t="n">
        <v>83</v>
      </c>
      <c r="G12" s="190" t="n">
        <f aca="false">SUM(E12:F12)</f>
        <v>155</v>
      </c>
    </row>
    <row r="13" s="28" customFormat="true" ht="12.75" hidden="false" customHeight="true" outlineLevel="0" collapsed="false">
      <c r="A13" s="188" t="s">
        <v>82</v>
      </c>
      <c r="B13" s="189" t="n">
        <v>14</v>
      </c>
      <c r="C13" s="189" t="n">
        <v>3</v>
      </c>
      <c r="D13" s="189" t="n">
        <v>3</v>
      </c>
      <c r="E13" s="190" t="n">
        <f aca="false">SUM(B13:D13)</f>
        <v>20</v>
      </c>
      <c r="F13" s="191" t="n">
        <v>53</v>
      </c>
      <c r="G13" s="190" t="n">
        <f aca="false">SUM(E13:F13)</f>
        <v>73</v>
      </c>
    </row>
    <row r="14" s="28" customFormat="true" ht="12.75" hidden="false" customHeight="true" outlineLevel="0" collapsed="false">
      <c r="A14" s="188" t="s">
        <v>83</v>
      </c>
      <c r="B14" s="189" t="n">
        <v>95</v>
      </c>
      <c r="C14" s="189" t="n">
        <v>0</v>
      </c>
      <c r="D14" s="189" t="n">
        <v>0</v>
      </c>
      <c r="E14" s="190" t="n">
        <f aca="false">SUM(B14:D14)</f>
        <v>95</v>
      </c>
      <c r="F14" s="189" t="n">
        <v>73</v>
      </c>
      <c r="G14" s="190" t="n">
        <f aca="false">SUM(E14:F14)</f>
        <v>168</v>
      </c>
    </row>
    <row r="15" s="28" customFormat="true" ht="12.75" hidden="false" customHeight="true" outlineLevel="0" collapsed="false">
      <c r="A15" s="188" t="s">
        <v>84</v>
      </c>
      <c r="B15" s="189" t="n">
        <v>613</v>
      </c>
      <c r="C15" s="189" t="n">
        <v>0</v>
      </c>
      <c r="D15" s="189"/>
      <c r="E15" s="190" t="n">
        <f aca="false">SUM(B15:D15)</f>
        <v>613</v>
      </c>
      <c r="F15" s="189" t="n">
        <v>735</v>
      </c>
      <c r="G15" s="190" t="n">
        <f aca="false">SUM(E15:F15)</f>
        <v>1348</v>
      </c>
    </row>
    <row r="16" s="28" customFormat="true" ht="12.75" hidden="false" customHeight="true" outlineLevel="0" collapsed="false">
      <c r="A16" s="188" t="s">
        <v>85</v>
      </c>
      <c r="B16" s="189" t="n">
        <v>2</v>
      </c>
      <c r="C16" s="189" t="n">
        <v>1</v>
      </c>
      <c r="D16" s="189"/>
      <c r="E16" s="190" t="n">
        <f aca="false">SUM(B16:D16)</f>
        <v>3</v>
      </c>
      <c r="F16" s="189" t="n">
        <v>0</v>
      </c>
      <c r="G16" s="190" t="n">
        <f aca="false">SUM(E16:F16)</f>
        <v>3</v>
      </c>
    </row>
    <row r="17" s="28" customFormat="true" ht="12.75" hidden="false" customHeight="true" outlineLevel="0" collapsed="false">
      <c r="A17" s="188" t="s">
        <v>86</v>
      </c>
      <c r="B17" s="189" t="n">
        <v>355</v>
      </c>
      <c r="C17" s="189" t="n">
        <v>0</v>
      </c>
      <c r="D17" s="189"/>
      <c r="E17" s="190" t="n">
        <f aca="false">SUM(B17:D17)</f>
        <v>355</v>
      </c>
      <c r="F17" s="189" t="n">
        <v>233</v>
      </c>
      <c r="G17" s="190" t="n">
        <f aca="false">SUM(E17:F17)</f>
        <v>588</v>
      </c>
    </row>
    <row r="18" s="28" customFormat="true" ht="12.75" hidden="false" customHeight="true" outlineLevel="0" collapsed="false">
      <c r="A18" s="188" t="s">
        <v>87</v>
      </c>
      <c r="B18" s="189" t="n">
        <v>184</v>
      </c>
      <c r="C18" s="189" t="n">
        <v>1</v>
      </c>
      <c r="D18" s="189" t="n">
        <v>0</v>
      </c>
      <c r="E18" s="190" t="n">
        <f aca="false">SUM(B18:D18)</f>
        <v>185</v>
      </c>
      <c r="F18" s="189" t="n">
        <v>156</v>
      </c>
      <c r="G18" s="190" t="n">
        <f aca="false">SUM(E18:F18)</f>
        <v>341</v>
      </c>
    </row>
    <row r="19" s="28" customFormat="true" ht="12.75" hidden="false" customHeight="true" outlineLevel="0" collapsed="false">
      <c r="A19" s="188" t="s">
        <v>88</v>
      </c>
      <c r="B19" s="189" t="n">
        <v>0</v>
      </c>
      <c r="C19" s="189" t="n">
        <v>0</v>
      </c>
      <c r="D19" s="189" t="n">
        <v>0</v>
      </c>
      <c r="E19" s="190" t="n">
        <f aca="false">SUM(B19:D19)</f>
        <v>0</v>
      </c>
      <c r="F19" s="189" t="n">
        <v>0</v>
      </c>
      <c r="G19" s="190" t="n">
        <f aca="false">SUM(E19:F19)</f>
        <v>0</v>
      </c>
    </row>
    <row r="20" s="28" customFormat="true" ht="12.75" hidden="true" customHeight="true" outlineLevel="0" collapsed="false">
      <c r="A20" s="192"/>
      <c r="B20" s="193" t="n">
        <v>634</v>
      </c>
      <c r="C20" s="193" t="n">
        <v>0</v>
      </c>
      <c r="D20" s="193"/>
      <c r="E20" s="190" t="n">
        <f aca="false">SUM(B20:D20)</f>
        <v>634</v>
      </c>
      <c r="F20" s="193"/>
      <c r="G20" s="190" t="n">
        <f aca="false">E20+F20</f>
        <v>634</v>
      </c>
    </row>
    <row r="21" s="28" customFormat="true" ht="12.75" hidden="true" customHeight="true" outlineLevel="0" collapsed="false">
      <c r="A21" s="192"/>
      <c r="B21" s="193"/>
      <c r="C21" s="193"/>
      <c r="D21" s="193"/>
      <c r="E21" s="190" t="n">
        <f aca="false">SUM(B21:D21)</f>
        <v>0</v>
      </c>
      <c r="F21" s="193"/>
      <c r="G21" s="190" t="n">
        <f aca="false">E21+F21</f>
        <v>0</v>
      </c>
    </row>
    <row r="22" s="28" customFormat="true" ht="12.75" hidden="true" customHeight="true" outlineLevel="0" collapsed="false">
      <c r="A22" s="192"/>
      <c r="B22" s="193"/>
      <c r="C22" s="193"/>
      <c r="D22" s="193"/>
      <c r="E22" s="190" t="n">
        <f aca="false">SUM(B22:D22)</f>
        <v>0</v>
      </c>
      <c r="F22" s="193"/>
      <c r="G22" s="190" t="n">
        <f aca="false">E22+F22</f>
        <v>0</v>
      </c>
    </row>
    <row r="23" s="28" customFormat="true" ht="12.75" hidden="true" customHeight="true" outlineLevel="0" collapsed="false">
      <c r="A23" s="192"/>
      <c r="B23" s="193"/>
      <c r="C23" s="193"/>
      <c r="D23" s="193"/>
      <c r="E23" s="190" t="n">
        <f aca="false">SUM(B23:D23)</f>
        <v>0</v>
      </c>
      <c r="F23" s="193"/>
      <c r="G23" s="190" t="n">
        <f aca="false">E23+F23</f>
        <v>0</v>
      </c>
    </row>
    <row r="24" s="28" customFormat="true" ht="12.75" hidden="true" customHeight="true" outlineLevel="0" collapsed="false">
      <c r="A24" s="192"/>
      <c r="B24" s="193"/>
      <c r="C24" s="193"/>
      <c r="D24" s="193"/>
      <c r="E24" s="190" t="n">
        <f aca="false">SUM(B24:D24)</f>
        <v>0</v>
      </c>
      <c r="F24" s="193"/>
      <c r="G24" s="190" t="n">
        <f aca="false">E24+F24</f>
        <v>0</v>
      </c>
    </row>
    <row r="25" s="28" customFormat="true" ht="12.75" hidden="true" customHeight="true" outlineLevel="0" collapsed="false">
      <c r="A25" s="192"/>
      <c r="B25" s="193"/>
      <c r="C25" s="193"/>
      <c r="D25" s="193"/>
      <c r="E25" s="190" t="n">
        <f aca="false">SUM(B25:D25)</f>
        <v>0</v>
      </c>
      <c r="F25" s="193"/>
      <c r="G25" s="190" t="n">
        <f aca="false">E25+F25</f>
        <v>0</v>
      </c>
    </row>
    <row r="26" s="28" customFormat="true" ht="12.75" hidden="true" customHeight="true" outlineLevel="0" collapsed="false">
      <c r="A26" s="192"/>
      <c r="B26" s="193"/>
      <c r="C26" s="193"/>
      <c r="D26" s="193"/>
      <c r="E26" s="190" t="n">
        <f aca="false">SUM(B26:D26)</f>
        <v>0</v>
      </c>
      <c r="F26" s="193"/>
      <c r="G26" s="190" t="n">
        <f aca="false">E26+F26</f>
        <v>0</v>
      </c>
    </row>
    <row r="27" s="28" customFormat="true" ht="12.75" hidden="true" customHeight="true" outlineLevel="0" collapsed="false">
      <c r="A27" s="192"/>
      <c r="B27" s="193"/>
      <c r="C27" s="193"/>
      <c r="D27" s="193"/>
      <c r="E27" s="190" t="n">
        <f aca="false">SUM(B27:D27)</f>
        <v>0</v>
      </c>
      <c r="F27" s="193"/>
      <c r="G27" s="190" t="n">
        <f aca="false">E27+F27</f>
        <v>0</v>
      </c>
    </row>
    <row r="28" s="28" customFormat="true" ht="12.75" hidden="true" customHeight="true" outlineLevel="0" collapsed="false">
      <c r="A28" s="192"/>
      <c r="B28" s="193"/>
      <c r="C28" s="193"/>
      <c r="D28" s="193"/>
      <c r="E28" s="190" t="n">
        <f aca="false">SUM(B28:D28)</f>
        <v>0</v>
      </c>
      <c r="F28" s="193"/>
      <c r="G28" s="190" t="n">
        <f aca="false">E28+F28</f>
        <v>0</v>
      </c>
    </row>
    <row r="29" s="28" customFormat="true" ht="12.75" hidden="true" customHeight="true" outlineLevel="0" collapsed="false">
      <c r="A29" s="192"/>
      <c r="B29" s="193"/>
      <c r="C29" s="193"/>
      <c r="D29" s="193"/>
      <c r="E29" s="190" t="n">
        <f aca="false">SUM(B29:D29)</f>
        <v>0</v>
      </c>
      <c r="F29" s="193"/>
      <c r="G29" s="190" t="n">
        <f aca="false">E29+F29</f>
        <v>0</v>
      </c>
    </row>
    <row r="30" s="28" customFormat="true" ht="12.75" hidden="true" customHeight="true" outlineLevel="0" collapsed="false">
      <c r="A30" s="192"/>
      <c r="B30" s="193"/>
      <c r="C30" s="193"/>
      <c r="D30" s="193"/>
      <c r="E30" s="190" t="n">
        <f aca="false">SUM(B30:D30)</f>
        <v>0</v>
      </c>
      <c r="F30" s="193"/>
      <c r="G30" s="190" t="n">
        <f aca="false">E30+F30</f>
        <v>0</v>
      </c>
    </row>
    <row r="31" s="28" customFormat="true" ht="12.75" hidden="true" customHeight="true" outlineLevel="0" collapsed="false">
      <c r="A31" s="192"/>
      <c r="B31" s="193"/>
      <c r="C31" s="193"/>
      <c r="D31" s="193"/>
      <c r="E31" s="190" t="n">
        <f aca="false">SUM(B31:D31)</f>
        <v>0</v>
      </c>
      <c r="F31" s="193"/>
      <c r="G31" s="190" t="n">
        <f aca="false">E31+F31</f>
        <v>0</v>
      </c>
    </row>
    <row r="32" s="28" customFormat="true" ht="12.75" hidden="true" customHeight="true" outlineLevel="0" collapsed="false">
      <c r="A32" s="192"/>
      <c r="B32" s="193"/>
      <c r="C32" s="193"/>
      <c r="D32" s="193"/>
      <c r="E32" s="190" t="n">
        <f aca="false">SUM(B32:D32)</f>
        <v>0</v>
      </c>
      <c r="F32" s="193"/>
      <c r="G32" s="190" t="n">
        <f aca="false">E32+F32</f>
        <v>0</v>
      </c>
    </row>
    <row r="33" s="28" customFormat="true" ht="12.75" hidden="true" customHeight="true" outlineLevel="0" collapsed="false">
      <c r="A33" s="192"/>
      <c r="B33" s="193"/>
      <c r="C33" s="193"/>
      <c r="D33" s="193"/>
      <c r="E33" s="190" t="n">
        <f aca="false">SUM(B33:D33)</f>
        <v>0</v>
      </c>
      <c r="F33" s="193"/>
      <c r="G33" s="190" t="n">
        <f aca="false">E33+F33</f>
        <v>0</v>
      </c>
    </row>
    <row r="34" s="28" customFormat="true" ht="12.75" hidden="true" customHeight="true" outlineLevel="0" collapsed="false">
      <c r="A34" s="192"/>
      <c r="B34" s="193"/>
      <c r="C34" s="193"/>
      <c r="D34" s="193"/>
      <c r="E34" s="190" t="n">
        <f aca="false">SUM(B34:D34)</f>
        <v>0</v>
      </c>
      <c r="F34" s="193"/>
      <c r="G34" s="190" t="n">
        <f aca="false">E34+F34</f>
        <v>0</v>
      </c>
    </row>
    <row r="35" s="28" customFormat="true" ht="12.75" hidden="true" customHeight="true" outlineLevel="0" collapsed="false">
      <c r="A35" s="192"/>
      <c r="B35" s="193"/>
      <c r="C35" s="193"/>
      <c r="D35" s="193"/>
      <c r="E35" s="190" t="n">
        <f aca="false">SUM(B35:D35)</f>
        <v>0</v>
      </c>
      <c r="F35" s="193"/>
      <c r="G35" s="190" t="n">
        <f aca="false">E35+F35</f>
        <v>0</v>
      </c>
    </row>
    <row r="36" s="28" customFormat="true" ht="12.75" hidden="true" customHeight="true" outlineLevel="0" collapsed="false">
      <c r="A36" s="192"/>
      <c r="B36" s="193"/>
      <c r="C36" s="193"/>
      <c r="D36" s="193"/>
      <c r="E36" s="190" t="n">
        <f aca="false">SUM(B36:D36)</f>
        <v>0</v>
      </c>
      <c r="F36" s="193"/>
      <c r="G36" s="190" t="n">
        <f aca="false">E36+F36</f>
        <v>0</v>
      </c>
    </row>
    <row r="37" s="28" customFormat="true" ht="12.75" hidden="true" customHeight="true" outlineLevel="0" collapsed="false">
      <c r="A37" s="192"/>
      <c r="B37" s="193"/>
      <c r="C37" s="193"/>
      <c r="D37" s="193"/>
      <c r="E37" s="190" t="n">
        <f aca="false">SUM(B37:D37)</f>
        <v>0</v>
      </c>
      <c r="F37" s="193"/>
      <c r="G37" s="190" t="n">
        <f aca="false">E37+F37</f>
        <v>0</v>
      </c>
    </row>
    <row r="38" s="28" customFormat="true" ht="12.75" hidden="true" customHeight="true" outlineLevel="0" collapsed="false">
      <c r="A38" s="192"/>
      <c r="B38" s="193"/>
      <c r="C38" s="193"/>
      <c r="D38" s="193"/>
      <c r="E38" s="190" t="n">
        <f aca="false">SUM(B38:D38)</f>
        <v>0</v>
      </c>
      <c r="F38" s="193"/>
      <c r="G38" s="190" t="n">
        <f aca="false">E38+F38</f>
        <v>0</v>
      </c>
    </row>
    <row r="39" s="28" customFormat="true" ht="12.75" hidden="false" customHeight="false" outlineLevel="0" collapsed="false">
      <c r="A39" s="177" t="s">
        <v>9</v>
      </c>
      <c r="B39" s="44" t="n">
        <f aca="false">SUM(B10:B19)</f>
        <v>1390</v>
      </c>
      <c r="C39" s="44" t="n">
        <f aca="false">SUM(C10:C19)</f>
        <v>24</v>
      </c>
      <c r="D39" s="44" t="n">
        <f aca="false">SUM(D10:D19)</f>
        <v>20</v>
      </c>
      <c r="E39" s="44" t="n">
        <f aca="false">SUM(E10:E19)</f>
        <v>1434</v>
      </c>
      <c r="F39" s="44" t="n">
        <f aca="false">SUM(F10:F19)</f>
        <v>1377</v>
      </c>
      <c r="G39" s="44" t="n">
        <f aca="false">SUM(G10:G19)</f>
        <v>2811</v>
      </c>
    </row>
  </sheetData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4" activeCellId="0" sqref="A24"/>
    </sheetView>
  </sheetViews>
  <sheetFormatPr defaultRowHeight="15" zeroHeight="false" outlineLevelRow="0" outlineLevelCol="0"/>
  <cols>
    <col collapsed="false" customWidth="true" hidden="false" outlineLevel="0" max="1" min="1" style="1" width="54.86"/>
    <col collapsed="false" customWidth="true" hidden="false" outlineLevel="0" max="2" min="2" style="2" width="11.57"/>
    <col collapsed="false" customWidth="true" hidden="false" outlineLevel="0" max="3" min="3" style="2" width="13.43"/>
    <col collapsed="false" customWidth="true" hidden="false" outlineLevel="0" max="4" min="4" style="1" width="9.13"/>
    <col collapsed="false" customWidth="true" hidden="false" outlineLevel="0" max="1025" min="5" style="2" width="9.13"/>
  </cols>
  <sheetData>
    <row r="1" customFormat="false" ht="13.15" hidden="false" customHeight="true" outlineLevel="0" collapsed="false">
      <c r="A1" s="4" t="s">
        <v>89</v>
      </c>
      <c r="B1" s="4"/>
      <c r="C1" s="4"/>
    </row>
    <row r="2" customFormat="false" ht="13.15" hidden="false" customHeight="true" outlineLevel="0" collapsed="false">
      <c r="A2" s="4" t="s">
        <v>39</v>
      </c>
      <c r="B2" s="4"/>
      <c r="C2" s="4"/>
    </row>
    <row r="3" customFormat="false" ht="15" hidden="false" customHeight="false" outlineLevel="0" collapsed="false">
      <c r="A3" s="5"/>
      <c r="B3" s="5"/>
    </row>
    <row r="4" customFormat="false" ht="15" hidden="false" customHeight="false" outlineLevel="0" collapsed="false">
      <c r="A4" s="8" t="s">
        <v>90</v>
      </c>
      <c r="B4" s="8"/>
      <c r="C4" s="8"/>
      <c r="D4" s="8"/>
      <c r="E4" s="8"/>
      <c r="F4" s="8"/>
      <c r="G4" s="8"/>
      <c r="H4" s="8"/>
      <c r="I4" s="8"/>
    </row>
    <row r="5" customFormat="false" ht="15" hidden="false" customHeight="false" outlineLevel="0" collapsed="false">
      <c r="A5" s="194" t="s">
        <v>41</v>
      </c>
      <c r="B5" s="195"/>
    </row>
    <row r="6" s="1" customFormat="true" ht="12.75" hidden="false" customHeight="false" outlineLevel="0" collapsed="false">
      <c r="C6" s="196" t="n">
        <v>1</v>
      </c>
    </row>
    <row r="7" s="187" customFormat="true" ht="13.15" hidden="false" customHeight="true" outlineLevel="0" collapsed="false">
      <c r="A7" s="177" t="s">
        <v>71</v>
      </c>
      <c r="B7" s="179" t="s">
        <v>91</v>
      </c>
      <c r="C7" s="179"/>
      <c r="D7" s="197"/>
    </row>
    <row r="8" s="187" customFormat="true" ht="13.15" hidden="false" customHeight="true" outlineLevel="0" collapsed="false">
      <c r="A8" s="177"/>
      <c r="B8" s="179" t="s">
        <v>92</v>
      </c>
      <c r="C8" s="179" t="s">
        <v>93</v>
      </c>
      <c r="D8" s="197"/>
    </row>
    <row r="9" s="187" customFormat="true" ht="12.75" hidden="false" customHeight="false" outlineLevel="0" collapsed="false">
      <c r="A9" s="177"/>
      <c r="B9" s="179"/>
      <c r="C9" s="179"/>
      <c r="D9" s="197"/>
    </row>
    <row r="10" customFormat="false" ht="15" hidden="false" customHeight="false" outlineLevel="0" collapsed="false">
      <c r="A10" s="188" t="s">
        <v>79</v>
      </c>
      <c r="B10" s="181" t="n">
        <v>11686.76</v>
      </c>
      <c r="C10" s="181" t="n">
        <v>7596.39</v>
      </c>
    </row>
    <row r="11" customFormat="false" ht="15" hidden="false" customHeight="false" outlineLevel="0" collapsed="false">
      <c r="A11" s="188" t="s">
        <v>80</v>
      </c>
      <c r="B11" s="181" t="n">
        <v>10352.52</v>
      </c>
      <c r="C11" s="181" t="n">
        <v>6729.14</v>
      </c>
    </row>
    <row r="12" customFormat="false" ht="15" hidden="false" customHeight="false" outlineLevel="0" collapsed="false">
      <c r="A12" s="188" t="s">
        <v>81</v>
      </c>
      <c r="B12" s="181" t="n">
        <v>9106.74</v>
      </c>
      <c r="C12" s="181" t="n">
        <v>5919.38</v>
      </c>
    </row>
    <row r="13" customFormat="false" ht="15" hidden="false" customHeight="false" outlineLevel="0" collapsed="false">
      <c r="A13" s="188" t="s">
        <v>82</v>
      </c>
      <c r="B13" s="181" t="n">
        <v>7945.86</v>
      </c>
      <c r="C13" s="181" t="n">
        <v>5164.81</v>
      </c>
    </row>
    <row r="14" customFormat="false" ht="15" hidden="false" customHeight="false" outlineLevel="0" collapsed="false">
      <c r="A14" s="188" t="s">
        <v>83</v>
      </c>
      <c r="B14" s="181" t="n">
        <v>3072.36</v>
      </c>
      <c r="C14" s="181" t="n">
        <v>3072.36</v>
      </c>
    </row>
    <row r="15" customFormat="false" ht="15" hidden="false" customHeight="false" outlineLevel="0" collapsed="false">
      <c r="A15" s="188" t="s">
        <v>84</v>
      </c>
      <c r="B15" s="181" t="n">
        <v>2232.038</v>
      </c>
      <c r="C15" s="181" t="n">
        <v>2232.038</v>
      </c>
    </row>
    <row r="16" customFormat="false" ht="15" hidden="false" customHeight="false" outlineLevel="0" collapsed="false">
      <c r="A16" s="188" t="s">
        <v>85</v>
      </c>
      <c r="B16" s="181" t="n">
        <v>1939.89</v>
      </c>
      <c r="C16" s="181" t="n">
        <v>1939.89</v>
      </c>
    </row>
    <row r="17" customFormat="false" ht="15" hidden="false" customHeight="false" outlineLevel="0" collapsed="false">
      <c r="A17" s="188" t="s">
        <v>86</v>
      </c>
      <c r="B17" s="181" t="n">
        <v>1379.07</v>
      </c>
      <c r="C17" s="181" t="n">
        <v>1379.07</v>
      </c>
    </row>
    <row r="18" customFormat="false" ht="15" hidden="false" customHeight="false" outlineLevel="0" collapsed="false">
      <c r="A18" s="188" t="s">
        <v>87</v>
      </c>
      <c r="B18" s="181" t="n">
        <v>1185.05</v>
      </c>
      <c r="C18" s="181" t="n">
        <v>1185.05</v>
      </c>
    </row>
    <row r="19" customFormat="false" ht="15" hidden="false" customHeight="false" outlineLevel="0" collapsed="false">
      <c r="A19" s="188" t="s">
        <v>88</v>
      </c>
      <c r="B19" s="181" t="n">
        <v>1019.17</v>
      </c>
      <c r="C19" s="181" t="n">
        <v>1019.17</v>
      </c>
    </row>
    <row r="20" customFormat="false" ht="12.75" hidden="true" customHeight="true" outlineLevel="0" collapsed="false">
      <c r="A20" s="182"/>
      <c r="B20" s="198"/>
      <c r="C20" s="198"/>
    </row>
    <row r="21" customFormat="false" ht="12.75" hidden="true" customHeight="true" outlineLevel="0" collapsed="false">
      <c r="A21" s="182"/>
      <c r="B21" s="198"/>
      <c r="C21" s="198"/>
    </row>
    <row r="22" customFormat="false" ht="12.75" hidden="true" customHeight="true" outlineLevel="0" collapsed="false">
      <c r="A22" s="182"/>
      <c r="B22" s="198"/>
      <c r="C22" s="198"/>
    </row>
    <row r="23" customFormat="false" ht="15" hidden="false" customHeight="false" outlineLevel="0" collapsed="false">
      <c r="A23" s="177"/>
      <c r="B23" s="199"/>
      <c r="C23" s="199"/>
    </row>
    <row r="24" customFormat="false" ht="15" hidden="false" customHeight="false" outlineLevel="0" collapsed="false">
      <c r="A24" s="169" t="s">
        <v>62</v>
      </c>
    </row>
    <row r="25" s="173" customFormat="true" ht="12.75" hidden="false" customHeight="false" outlineLevel="0" collapsed="false">
      <c r="A25" s="184" t="s">
        <v>63</v>
      </c>
      <c r="B25" s="184"/>
      <c r="C25" s="184"/>
      <c r="D25" s="184"/>
      <c r="E25" s="184"/>
      <c r="F25" s="184"/>
      <c r="G25" s="184"/>
    </row>
    <row r="26" s="173" customFormat="true" ht="12.75" hidden="false" customHeight="false" outlineLevel="0" collapsed="false">
      <c r="A26" s="171" t="s">
        <v>64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</row>
  </sheetData>
  <mergeCells count="8">
    <mergeCell ref="A1:C1"/>
    <mergeCell ref="A2:C2"/>
    <mergeCell ref="A4:I4"/>
    <mergeCell ref="A7:A9"/>
    <mergeCell ref="B7:C7"/>
    <mergeCell ref="B8:B9"/>
    <mergeCell ref="C8:C9"/>
    <mergeCell ref="A26:V2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5" activeCellId="0" sqref="A25"/>
    </sheetView>
  </sheetViews>
  <sheetFormatPr defaultRowHeight="15" zeroHeight="false" outlineLevelRow="0" outlineLevelCol="0"/>
  <cols>
    <col collapsed="false" customWidth="true" hidden="false" outlineLevel="0" max="1" min="1" style="1" width="86.29"/>
    <col collapsed="false" customWidth="true" hidden="false" outlineLevel="0" max="2" min="2" style="2" width="25.71"/>
    <col collapsed="false" customWidth="true" hidden="false" outlineLevel="0" max="3" min="3" style="1" width="9.13"/>
    <col collapsed="false" customWidth="true" hidden="false" outlineLevel="0" max="1025" min="4" style="2" width="9.13"/>
  </cols>
  <sheetData>
    <row r="1" customFormat="false" ht="12.75" hidden="false" customHeight="true" outlineLevel="0" collapsed="false">
      <c r="A1" s="4" t="s">
        <v>94</v>
      </c>
      <c r="B1" s="4"/>
    </row>
    <row r="2" customFormat="false" ht="13.15" hidden="false" customHeight="true" outlineLevel="0" collapsed="false">
      <c r="A2" s="4" t="s">
        <v>1</v>
      </c>
      <c r="B2" s="4"/>
    </row>
    <row r="3" customFormat="false" ht="15" hidden="false" customHeight="false" outlineLevel="0" collapsed="false">
      <c r="A3" s="200"/>
      <c r="B3" s="201"/>
    </row>
    <row r="4" customFormat="false" ht="12.75" hidden="false" customHeight="true" outlineLevel="0" collapsed="false">
      <c r="A4" s="8" t="s">
        <v>95</v>
      </c>
      <c r="B4" s="8"/>
      <c r="C4" s="8"/>
      <c r="D4" s="8"/>
      <c r="E4" s="8"/>
      <c r="F4" s="8"/>
      <c r="G4" s="8"/>
      <c r="H4" s="8"/>
      <c r="I4" s="8"/>
    </row>
    <row r="5" customFormat="false" ht="15" hidden="false" customHeight="false" outlineLevel="0" collapsed="false">
      <c r="A5" s="194"/>
      <c r="B5" s="175" t="s">
        <v>32</v>
      </c>
    </row>
    <row r="6" customFormat="false" ht="15" hidden="false" customHeight="false" outlineLevel="0" collapsed="false">
      <c r="A6" s="177" t="s">
        <v>96</v>
      </c>
      <c r="B6" s="178" t="s">
        <v>72</v>
      </c>
    </row>
    <row r="7" customFormat="false" ht="33.6" hidden="false" customHeight="true" outlineLevel="0" collapsed="false">
      <c r="A7" s="202" t="s">
        <v>97</v>
      </c>
      <c r="B7" s="203" t="n">
        <v>0</v>
      </c>
    </row>
    <row r="8" customFormat="false" ht="34.15" hidden="false" customHeight="true" outlineLevel="0" collapsed="false">
      <c r="A8" s="204" t="s">
        <v>98</v>
      </c>
      <c r="B8" s="203" t="n">
        <v>0</v>
      </c>
    </row>
    <row r="9" customFormat="false" ht="15" hidden="false" customHeight="false" outlineLevel="0" collapsed="false">
      <c r="A9" s="177" t="s">
        <v>99</v>
      </c>
      <c r="B9" s="205" t="n">
        <f aca="false">SUM(B7:B8)</f>
        <v>0</v>
      </c>
    </row>
  </sheetData>
  <mergeCells count="3">
    <mergeCell ref="A1:B1"/>
    <mergeCell ref="A2:B2"/>
    <mergeCell ref="A4:I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RowHeight="15" zeroHeight="false" outlineLevelRow="0" outlineLevelCol="0"/>
  <cols>
    <col collapsed="false" customWidth="true" hidden="false" outlineLevel="0" max="1" min="1" style="1" width="86.29"/>
    <col collapsed="false" customWidth="true" hidden="false" outlineLevel="0" max="2" min="2" style="2" width="25.71"/>
    <col collapsed="false" customWidth="true" hidden="false" outlineLevel="0" max="3" min="3" style="1" width="9.13"/>
    <col collapsed="false" customWidth="true" hidden="false" outlineLevel="0" max="1025" min="4" style="2" width="9.13"/>
  </cols>
  <sheetData>
    <row r="1" customFormat="false" ht="12.75" hidden="false" customHeight="true" outlineLevel="0" collapsed="false">
      <c r="A1" s="4" t="s">
        <v>94</v>
      </c>
      <c r="B1" s="4"/>
    </row>
    <row r="2" customFormat="false" ht="13.15" hidden="false" customHeight="true" outlineLevel="0" collapsed="false">
      <c r="A2" s="4" t="s">
        <v>1</v>
      </c>
      <c r="B2" s="4"/>
    </row>
    <row r="3" customFormat="false" ht="15" hidden="false" customHeight="false" outlineLevel="0" collapsed="false">
      <c r="A3" s="200"/>
      <c r="B3" s="201"/>
    </row>
    <row r="4" customFormat="false" ht="12.75" hidden="false" customHeight="true" outlineLevel="0" collapsed="false">
      <c r="A4" s="8" t="s">
        <v>95</v>
      </c>
      <c r="B4" s="8"/>
      <c r="C4" s="8"/>
      <c r="D4" s="8"/>
      <c r="E4" s="8"/>
      <c r="F4" s="8"/>
      <c r="G4" s="8"/>
      <c r="H4" s="8"/>
      <c r="I4" s="8"/>
    </row>
    <row r="5" customFormat="false" ht="15" hidden="false" customHeight="false" outlineLevel="0" collapsed="false">
      <c r="A5" s="194"/>
      <c r="B5" s="175" t="s">
        <v>32</v>
      </c>
    </row>
    <row r="6" customFormat="false" ht="15" hidden="false" customHeight="false" outlineLevel="0" collapsed="false">
      <c r="A6" s="177" t="s">
        <v>96</v>
      </c>
      <c r="B6" s="178" t="s">
        <v>72</v>
      </c>
    </row>
    <row r="7" customFormat="false" ht="33.6" hidden="false" customHeight="true" outlineLevel="0" collapsed="false">
      <c r="A7" s="202" t="s">
        <v>97</v>
      </c>
      <c r="B7" s="203" t="s">
        <v>100</v>
      </c>
    </row>
    <row r="8" customFormat="false" ht="34.15" hidden="false" customHeight="true" outlineLevel="0" collapsed="false">
      <c r="A8" s="204" t="s">
        <v>98</v>
      </c>
      <c r="B8" s="203" t="s">
        <v>100</v>
      </c>
    </row>
    <row r="9" customFormat="false" ht="15" hidden="false" customHeight="false" outlineLevel="0" collapsed="false">
      <c r="A9" s="177" t="s">
        <v>99</v>
      </c>
      <c r="B9" s="205" t="n">
        <f aca="false">SUM(B7:B8)</f>
        <v>0</v>
      </c>
    </row>
  </sheetData>
  <mergeCells count="3">
    <mergeCell ref="A1:B1"/>
    <mergeCell ref="A2:B2"/>
    <mergeCell ref="A4:I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1" activeCellId="0" sqref="C11"/>
    </sheetView>
  </sheetViews>
  <sheetFormatPr defaultRowHeight="12.8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42.52"/>
    <col collapsed="false" customWidth="true" hidden="false" outlineLevel="0" max="1025" min="3" style="0" width="8.67"/>
  </cols>
  <sheetData>
    <row r="1" customFormat="false" ht="23.95" hidden="false" customHeight="true" outlineLevel="0" collapsed="false">
      <c r="A1" s="206" t="s">
        <v>101</v>
      </c>
      <c r="B1" s="206"/>
      <c r="C1" s="206"/>
      <c r="D1" s="206"/>
      <c r="E1" s="206"/>
      <c r="F1" s="206"/>
      <c r="G1" s="206"/>
      <c r="H1" s="206"/>
      <c r="I1" s="206"/>
    </row>
    <row r="2" customFormat="false" ht="13.8" hidden="false" customHeight="true" outlineLevel="0" collapsed="false">
      <c r="A2" s="206" t="s">
        <v>102</v>
      </c>
      <c r="B2" s="206"/>
      <c r="C2" s="206"/>
      <c r="D2" s="206"/>
      <c r="E2" s="206"/>
      <c r="F2" s="206"/>
      <c r="G2" s="206"/>
      <c r="H2" s="206"/>
      <c r="I2" s="206"/>
    </row>
    <row r="3" customFormat="false" ht="13.8" hidden="false" customHeight="false" outlineLevel="0" collapsed="false">
      <c r="A3" s="94"/>
      <c r="B3" s="94"/>
      <c r="C3" s="94"/>
      <c r="D3" s="94"/>
      <c r="E3" s="94"/>
      <c r="F3" s="94"/>
      <c r="G3" s="207"/>
      <c r="H3" s="207"/>
    </row>
    <row r="4" customFormat="false" ht="13.8" hidden="false" customHeight="false" outlineLevel="0" collapsed="false">
      <c r="A4" s="94"/>
      <c r="B4" s="94"/>
      <c r="C4" s="208"/>
      <c r="D4" s="208"/>
      <c r="E4" s="209"/>
      <c r="F4" s="208"/>
      <c r="G4" s="209"/>
      <c r="H4" s="209"/>
    </row>
    <row r="5" customFormat="false" ht="13.8" hidden="false" customHeight="false" outlineLevel="0" collapsed="false">
      <c r="A5" s="97"/>
      <c r="B5" s="97"/>
      <c r="C5" s="210"/>
      <c r="D5" s="211"/>
      <c r="E5" s="212"/>
      <c r="F5" s="211"/>
      <c r="G5" s="207"/>
      <c r="H5" s="213"/>
    </row>
    <row r="6" customFormat="false" ht="13.8" hidden="false" customHeight="false" outlineLevel="0" collapsed="false">
      <c r="A6" s="8" t="s">
        <v>103</v>
      </c>
      <c r="B6" s="8"/>
      <c r="C6" s="8"/>
      <c r="D6" s="8"/>
      <c r="E6" s="8"/>
      <c r="F6" s="8"/>
      <c r="G6" s="8"/>
      <c r="H6" s="8"/>
      <c r="I6" s="8"/>
    </row>
    <row r="7" customFormat="false" ht="13.8" hidden="false" customHeight="true" outlineLevel="0" collapsed="false">
      <c r="A7" s="214"/>
      <c r="B7" s="214"/>
      <c r="C7" s="215"/>
      <c r="D7" s="215"/>
      <c r="E7" s="215"/>
      <c r="F7" s="216"/>
      <c r="G7" s="216"/>
      <c r="H7" s="217" t="s">
        <v>104</v>
      </c>
      <c r="I7" s="217"/>
    </row>
    <row r="8" customFormat="false" ht="13.8" hidden="false" customHeight="true" outlineLevel="0" collapsed="false">
      <c r="A8" s="218" t="s">
        <v>105</v>
      </c>
      <c r="B8" s="218"/>
      <c r="C8" s="219" t="s">
        <v>72</v>
      </c>
      <c r="D8" s="219"/>
      <c r="E8" s="219"/>
      <c r="F8" s="219"/>
      <c r="G8" s="219"/>
      <c r="H8" s="219"/>
      <c r="I8" s="219"/>
    </row>
    <row r="9" customFormat="false" ht="23.95" hidden="false" customHeight="true" outlineLevel="0" collapsed="false">
      <c r="A9" s="218"/>
      <c r="B9" s="218"/>
      <c r="C9" s="219" t="s">
        <v>106</v>
      </c>
      <c r="D9" s="219" t="s">
        <v>107</v>
      </c>
      <c r="E9" s="219" t="s">
        <v>108</v>
      </c>
      <c r="F9" s="219" t="s">
        <v>109</v>
      </c>
      <c r="G9" s="219" t="s">
        <v>110</v>
      </c>
      <c r="H9" s="219"/>
      <c r="I9" s="219"/>
    </row>
    <row r="10" customFormat="false" ht="23.95" hidden="false" customHeight="false" outlineLevel="0" collapsed="false">
      <c r="A10" s="218" t="s">
        <v>111</v>
      </c>
      <c r="B10" s="219" t="s">
        <v>112</v>
      </c>
      <c r="C10" s="219"/>
      <c r="D10" s="219"/>
      <c r="E10" s="219"/>
      <c r="F10" s="219"/>
      <c r="G10" s="219" t="s">
        <v>113</v>
      </c>
      <c r="H10" s="219" t="s">
        <v>114</v>
      </c>
      <c r="I10" s="219" t="s">
        <v>9</v>
      </c>
    </row>
    <row r="11" customFormat="false" ht="23.2" hidden="false" customHeight="true" outlineLevel="0" collapsed="false">
      <c r="A11" s="220" t="s">
        <v>115</v>
      </c>
      <c r="B11" s="221" t="s">
        <v>116</v>
      </c>
      <c r="C11" s="222" t="n">
        <v>354</v>
      </c>
      <c r="D11" s="222" t="n">
        <v>40</v>
      </c>
      <c r="E11" s="222" t="n">
        <v>0</v>
      </c>
      <c r="F11" s="222"/>
      <c r="G11" s="222"/>
      <c r="H11" s="222"/>
      <c r="I11" s="223" t="n">
        <f aca="false">G11+H11</f>
        <v>0</v>
      </c>
    </row>
    <row r="12" customFormat="false" ht="20.95" hidden="false" customHeight="true" outlineLevel="0" collapsed="false">
      <c r="A12" s="224" t="s">
        <v>117</v>
      </c>
      <c r="B12" s="221" t="s">
        <v>118</v>
      </c>
      <c r="C12" s="222" t="n">
        <v>1750</v>
      </c>
      <c r="D12" s="222" t="n">
        <v>289</v>
      </c>
      <c r="E12" s="222" t="n">
        <v>6</v>
      </c>
      <c r="F12" s="222"/>
      <c r="G12" s="222"/>
      <c r="H12" s="222"/>
      <c r="I12" s="223" t="n">
        <f aca="false">G12+H12</f>
        <v>0</v>
      </c>
    </row>
    <row r="13" customFormat="false" ht="13.8" hidden="false" customHeight="true" outlineLevel="0" collapsed="false">
      <c r="A13" s="225" t="s">
        <v>9</v>
      </c>
      <c r="B13" s="225"/>
      <c r="C13" s="226" t="n">
        <f aca="false">SUM(C11:C12)</f>
        <v>2104</v>
      </c>
      <c r="D13" s="226" t="n">
        <f aca="false">SUM(D11:D12)</f>
        <v>329</v>
      </c>
      <c r="E13" s="226" t="n">
        <f aca="false">SUM(E11:E12)</f>
        <v>6</v>
      </c>
      <c r="F13" s="226" t="n">
        <f aca="false">SUM(F11:F12)</f>
        <v>0</v>
      </c>
      <c r="G13" s="226" t="n">
        <f aca="false">SUM(G11:G12)</f>
        <v>0</v>
      </c>
      <c r="H13" s="226" t="n">
        <f aca="false">SUM(H11:H12)</f>
        <v>0</v>
      </c>
      <c r="I13" s="227" t="n">
        <f aca="false">SUM(I11:I12)</f>
        <v>0</v>
      </c>
    </row>
    <row r="14" customFormat="false" ht="13.8" hidden="false" customHeight="true" outlineLevel="0" collapsed="false">
      <c r="A14" s="228" t="s">
        <v>119</v>
      </c>
      <c r="B14" s="228"/>
      <c r="C14" s="228"/>
      <c r="D14" s="228"/>
      <c r="E14" s="228"/>
      <c r="F14" s="228"/>
      <c r="G14" s="228"/>
      <c r="H14" s="228"/>
      <c r="I14" s="228"/>
    </row>
    <row r="15" customFormat="false" ht="13.8" hidden="false" customHeight="false" outlineLevel="0" collapsed="false">
      <c r="A15" s="228"/>
      <c r="B15" s="228"/>
      <c r="C15" s="228"/>
      <c r="D15" s="228"/>
      <c r="E15" s="228"/>
      <c r="F15" s="228"/>
      <c r="G15" s="228"/>
      <c r="H15" s="228"/>
      <c r="I15" s="228"/>
    </row>
    <row r="16" customFormat="false" ht="13.8" hidden="false" customHeight="true" outlineLevel="0" collapsed="false">
      <c r="A16" s="229" t="s">
        <v>63</v>
      </c>
      <c r="B16" s="229"/>
      <c r="C16" s="229"/>
      <c r="D16" s="229"/>
      <c r="E16" s="229"/>
      <c r="F16" s="229"/>
      <c r="G16" s="229"/>
      <c r="H16" s="229"/>
      <c r="I16" s="229"/>
    </row>
    <row r="17" customFormat="false" ht="13.8" hidden="false" customHeight="true" outlineLevel="0" collapsed="false">
      <c r="A17" s="228" t="s">
        <v>120</v>
      </c>
      <c r="B17" s="228"/>
      <c r="C17" s="228"/>
      <c r="D17" s="228"/>
      <c r="E17" s="228"/>
      <c r="F17" s="228"/>
      <c r="G17" s="228"/>
      <c r="H17" s="228"/>
      <c r="I17" s="228"/>
    </row>
    <row r="18" customFormat="false" ht="28.45" hidden="false" customHeight="true" outlineLevel="0" collapsed="false">
      <c r="A18" s="230" t="s">
        <v>121</v>
      </c>
      <c r="B18" s="230"/>
      <c r="C18" s="231" t="s">
        <v>122</v>
      </c>
      <c r="D18" s="231" t="s">
        <v>123</v>
      </c>
      <c r="E18" s="231"/>
      <c r="F18" s="231"/>
      <c r="G18" s="231"/>
      <c r="H18" s="231"/>
      <c r="I18" s="231"/>
    </row>
    <row r="19" customFormat="false" ht="13.8" hidden="false" customHeight="true" outlineLevel="0" collapsed="false">
      <c r="A19" s="232" t="s">
        <v>124</v>
      </c>
      <c r="B19" s="232"/>
      <c r="C19" s="233"/>
      <c r="D19" s="234"/>
      <c r="E19" s="234"/>
      <c r="F19" s="234"/>
      <c r="G19" s="234"/>
      <c r="H19" s="234"/>
      <c r="I19" s="234"/>
    </row>
    <row r="20" customFormat="false" ht="13.8" hidden="false" customHeight="true" outlineLevel="0" collapsed="false">
      <c r="A20" s="232" t="s">
        <v>125</v>
      </c>
      <c r="B20" s="232"/>
      <c r="C20" s="233"/>
      <c r="D20" s="234"/>
      <c r="E20" s="234"/>
      <c r="F20" s="234"/>
      <c r="G20" s="234"/>
      <c r="H20" s="234"/>
      <c r="I20" s="234"/>
    </row>
    <row r="21" customFormat="false" ht="13.8" hidden="false" customHeight="true" outlineLevel="0" collapsed="false">
      <c r="A21" s="232" t="s">
        <v>126</v>
      </c>
      <c r="B21" s="232"/>
      <c r="C21" s="234"/>
      <c r="D21" s="234"/>
      <c r="E21" s="234"/>
      <c r="F21" s="234"/>
      <c r="G21" s="234"/>
      <c r="H21" s="234"/>
      <c r="I21" s="234"/>
    </row>
    <row r="22" customFormat="false" ht="13.8" hidden="false" customHeight="true" outlineLevel="0" collapsed="false">
      <c r="A22" s="232" t="s">
        <v>127</v>
      </c>
      <c r="B22" s="232"/>
      <c r="C22" s="235"/>
      <c r="D22" s="236"/>
      <c r="E22" s="236"/>
      <c r="F22" s="236"/>
      <c r="G22" s="236"/>
      <c r="H22" s="236"/>
      <c r="I22" s="236"/>
    </row>
    <row r="23" customFormat="false" ht="28.45" hidden="false" customHeight="true" outlineLevel="0" collapsed="false">
      <c r="A23" s="232" t="s">
        <v>128</v>
      </c>
      <c r="B23" s="232"/>
      <c r="C23" s="237"/>
      <c r="D23" s="234"/>
      <c r="E23" s="234"/>
      <c r="F23" s="234"/>
      <c r="G23" s="234"/>
      <c r="H23" s="234"/>
      <c r="I23" s="234"/>
    </row>
  </sheetData>
  <mergeCells count="27">
    <mergeCell ref="A1:I1"/>
    <mergeCell ref="A2:I2"/>
    <mergeCell ref="A6:I6"/>
    <mergeCell ref="H7:I7"/>
    <mergeCell ref="A8:B9"/>
    <mergeCell ref="C8:I8"/>
    <mergeCell ref="C9:C10"/>
    <mergeCell ref="D9:D10"/>
    <mergeCell ref="E9:E10"/>
    <mergeCell ref="F9:F10"/>
    <mergeCell ref="G9:I9"/>
    <mergeCell ref="A13:B13"/>
    <mergeCell ref="A14:I14"/>
    <mergeCell ref="A16:I16"/>
    <mergeCell ref="A17:I17"/>
    <mergeCell ref="A18:B18"/>
    <mergeCell ref="D18:I18"/>
    <mergeCell ref="A19:B19"/>
    <mergeCell ref="D19:I19"/>
    <mergeCell ref="A20:B20"/>
    <mergeCell ref="D20:I20"/>
    <mergeCell ref="A21:B21"/>
    <mergeCell ref="D21:I21"/>
    <mergeCell ref="A22:B22"/>
    <mergeCell ref="D22:I22"/>
    <mergeCell ref="A23:B23"/>
    <mergeCell ref="D23:I2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LibreOffice/5.3.7.2$Windows_x86 LibreOffice_project/6b8ed514a9f8b44d37a1b96673cbbdd077e24059</Application>
  <Company>TRF4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2015-10-13T20:14:50Z</dcterms:created>
  <dc:creator>mg83803</dc:creator>
  <dc:description/>
  <dc:language>pt-BR</dc:language>
  <cp:lastModifiedBy>Justiça Federal de 1º Grau em MG</cp:lastModifiedBy>
  <dcterms:modified xsi:type="dcterms:W3CDTF">2023-01-18T16:54:37Z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TRF4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