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76" yWindow="65476" windowWidth="15480" windowHeight="11640" tabRatio="500" activeTab="5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  <sheet name="Notebook PP" sheetId="6" r:id="rId6"/>
  </sheets>
  <definedNames>
    <definedName name="__xlfn_IFERROR">NA()</definedName>
    <definedName name="__xlfn_STDEV_S">NA()</definedName>
    <definedName name="_xlnm.Print_Area" localSheetId="0">'PREENCHER'!$A$1:$Z$20</definedName>
    <definedName name="Excel_BuiltIn_Print_Area" localSheetId="0">'PREENCHER'!$A$1:$Z$20</definedName>
    <definedName name="Excel_BuiltIn_Print_Titles" localSheetId="0">'PREENCHER'!$3:$3</definedName>
    <definedName name="_xlnm.Print_Titles" localSheetId="0">'PREENCHER'!$3:$3</definedName>
  </definedNames>
  <calcPr fullCalcOnLoad="1"/>
</workbook>
</file>

<file path=xl/comments1.xml><?xml version="1.0" encoding="utf-8"?>
<comments xmlns="http://schemas.openxmlformats.org/spreadsheetml/2006/main">
  <authors>
    <author> </author>
    <author>mg1011422</author>
  </authors>
  <commentList>
    <comment ref="E9" authorId="0">
      <text>
        <r>
          <rPr>
            <sz val="11"/>
            <color indexed="8"/>
            <rFont val="Calibri"/>
            <family val="2"/>
          </rPr>
          <t xml:space="preserve">Na proposta foram considerados 2 microfones, considerei o preço unitário de 150 por microfone
</t>
        </r>
      </text>
    </comment>
    <comment ref="E12" authorId="0">
      <text>
        <r>
          <rPr>
            <sz val="11"/>
            <color indexed="8"/>
            <rFont val="Calibri"/>
            <family val="2"/>
          </rPr>
          <t>Na proposta foram considerados 2 microfones, considerei o preço unitário de 150 por microfone</t>
        </r>
      </text>
    </comment>
    <comment ref="G5" authorId="1">
      <text>
        <r>
          <rPr>
            <b/>
            <sz val="9"/>
            <rFont val="Tahoma"/>
            <family val="0"/>
          </rPr>
          <t>mg1011422:</t>
        </r>
        <r>
          <rPr>
            <sz val="9"/>
            <rFont val="Tahoma"/>
            <family val="0"/>
          </rPr>
          <t xml:space="preserve">
No preço está incluído o item 2, passador de slides. </t>
        </r>
      </text>
    </comment>
  </commentList>
</comments>
</file>

<file path=xl/sharedStrings.xml><?xml version="1.0" encoding="utf-8"?>
<sst xmlns="http://schemas.openxmlformats.org/spreadsheetml/2006/main" count="99" uniqueCount="62">
  <si>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</si>
  <si>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</si>
  <si>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</si>
  <si>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</si>
  <si>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</si>
  <si>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</si>
  <si>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</si>
  <si>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Focun Locações</t>
  </si>
  <si>
    <t>Prodel Locação de Equipamento para Eventos</t>
  </si>
  <si>
    <t>Banco de Preços 1</t>
  </si>
  <si>
    <t>Banco de Preços 2</t>
  </si>
  <si>
    <t>Banco de Preços 3</t>
  </si>
  <si>
    <t>Banco de Preços 4</t>
  </si>
  <si>
    <t>Banco de Preços 5</t>
  </si>
  <si>
    <t>Banco de Preços 6</t>
  </si>
  <si>
    <t>Painel de Preços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</si>
  <si>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</si>
  <si>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</si>
  <si>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</si>
  <si>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</si>
  <si>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</si>
  <si>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</si>
  <si>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</si>
  <si>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</si>
  <si>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</si>
  <si>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</si>
  <si>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</si>
  <si>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diária</t>
  </si>
  <si>
    <t>Passador de slides Logitech longo alcance.</t>
  </si>
  <si>
    <t>Mesa de som digital X32</t>
  </si>
  <si>
    <t>5 – Microfones Gooseneck</t>
  </si>
  <si>
    <t>**=350*5</t>
  </si>
  <si>
    <t>**=275*5</t>
  </si>
  <si>
    <t>Notebook Core i5 com SSD</t>
  </si>
  <si>
    <t>**120</t>
  </si>
  <si>
    <t>Púlpito de acrílico</t>
  </si>
  <si>
    <t>**150</t>
  </si>
  <si>
    <t>**412,8</t>
  </si>
  <si>
    <t>**=2*119,41</t>
  </si>
  <si>
    <t>Operador técnico de som</t>
  </si>
  <si>
    <t>**286,43</t>
  </si>
  <si>
    <t xml:space="preserve">20 Refletores PAR LED 64 </t>
  </si>
  <si>
    <t>**=40*20</t>
  </si>
  <si>
    <t>Câmeras de filmagem Full HD com tripé Mini atem , Ref; Black Magic Placa de captura de vídeo PC para transmissão, com placa de vídeo dedicada com V-mix Operador de câmera</t>
  </si>
  <si>
    <t>**17000</t>
  </si>
  <si>
    <t>1 Técnico de apoio para montagem e desmontagem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</si>
  <si>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</si>
  <si>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</si>
  <si>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</si>
  <si>
    <t>PAINEL DE PREÇOS – LEVANTAMENTO DE PAINEL DE PREÇOS</t>
  </si>
  <si>
    <t>IDENTIFICAÇÃO</t>
  </si>
  <si>
    <t>DESCRIÇÃO</t>
  </si>
  <si>
    <t>PREÇO PP</t>
  </si>
  <si>
    <t>160204 - 25 BATALHAO DE CACADORES</t>
  </si>
  <si>
    <t>LOCACAO DE ESTACAO DE TRABALHO - ARRENDAMENTO MERCANTIL OPERACIONAL DE MAQUINAS E EQUIPAMENTOS, SEM OPERADOR</t>
  </si>
  <si>
    <t>070013 - TRIBUNAL REGIONAL ELEITORAL DA BAHIA</t>
  </si>
  <si>
    <t>Pregão Eletrônico - Locação de notebooks, incluindo a prestação dos serviços de manutenção corretiva, a fim de atender às atividades da transmissão remota do resultado das Eleições 2022 no estado da Bahia</t>
  </si>
  <si>
    <t>160344 - COMANDO 7 BRIGADA DE INFANTARIA MOTORIZADA</t>
  </si>
  <si>
    <t xml:space="preserve">Painel de led P3 Indoor nas medidas 10 x 3 = 30m2, com painel estrutura de apoio do painel. Resolução por placa - 128x128 pixels.  Estrutura para apoio do painel de LED Notebook Gerenciador de imagens digital Rack de entrdas e saidas para  SDI - HDMI - VGA Cabeamento e conexões necessário para o bom funcionamento do sistema.  Necessário Sistema de Corrente Alternada de Trifásico de 40 amperes. Estrutura para apoio do painel de LED. Operador de Resolume (  Softweare que nos permite reproduzir vídeo, áudio e clipes audiovisuais, misturá-los com os outros, aplicar efeitos a elas e saída dos resultados, quer para uma performance ao vivo ou para gravação. Piso de borracha com 10m de comprimento para sustentação do painel de led. </t>
  </si>
  <si>
    <t>2 – Microfones de mão sem fio (ref. Shure)</t>
  </si>
  <si>
    <t>TPA Soluções</t>
  </si>
  <si>
    <t>4 - Sistemas de som (ref. Caixa Bose)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</si>
</sst>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40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35" borderId="15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16" xfId="0" applyNumberForma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 horizontal="right" vertical="center" wrapText="1"/>
    </xf>
    <xf numFmtId="4" fontId="3" fillId="33" borderId="15" xfId="0" applyNumberFormat="1" applyFont="1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vertical="center" wrapText="1"/>
    </xf>
    <xf numFmtId="4" fontId="0" fillId="37" borderId="15" xfId="0" applyNumberFormat="1" applyFill="1" applyBorder="1" applyAlignment="1">
      <alignment vertical="center" wrapText="1"/>
    </xf>
    <xf numFmtId="10" fontId="0" fillId="37" borderId="16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3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vertical="center" wrapText="1"/>
    </xf>
    <xf numFmtId="0" fontId="3" fillId="38" borderId="0" xfId="0" applyFont="1" applyFill="1" applyAlignment="1">
      <alignment horizontal="left" vertical="top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1" fillId="39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showGridLines="0" zoomScale="120" zoomScaleNormal="120" zoomScalePageLayoutView="0" workbookViewId="0" topLeftCell="C8">
      <selection activeCell="N10" sqref="N10"/>
    </sheetView>
  </sheetViews>
  <sheetFormatPr defaultColWidth="9.140625" defaultRowHeight="15"/>
  <cols>
    <col min="1" max="1" width="7.00390625" style="1" customWidth="1"/>
    <col min="2" max="2" width="52.28125" style="0" customWidth="1"/>
    <col min="3" max="4" width="7.421875" style="1" customWidth="1"/>
    <col min="5" max="5" width="12.28125" style="0" customWidth="1"/>
    <col min="6" max="6" width="13.57421875" style="0" customWidth="1"/>
    <col min="7" max="7" width="10.421875" style="0" customWidth="1"/>
    <col min="8" max="8" width="9.7109375" style="0" customWidth="1"/>
    <col min="9" max="9" width="10.57421875" style="0" customWidth="1"/>
    <col min="10" max="10" width="12.00390625" style="0" customWidth="1"/>
    <col min="11" max="11" width="11.421875" style="0" customWidth="1"/>
    <col min="15" max="15" width="14.7109375" style="0" customWidth="1"/>
    <col min="16" max="16" width="15.421875" style="0" customWidth="1"/>
    <col min="17" max="17" width="31.28125" style="0" customWidth="1"/>
    <col min="18" max="18" width="4.57421875" style="0" customWidth="1"/>
    <col min="19" max="19" width="16.140625" style="2" customWidth="1"/>
    <col min="20" max="20" width="16.57421875" style="2" customWidth="1"/>
    <col min="21" max="21" width="19.00390625" style="2" customWidth="1"/>
    <col min="22" max="22" width="18.28125" style="2" customWidth="1"/>
    <col min="23" max="23" width="13.00390625" style="2" customWidth="1"/>
    <col min="24" max="24" width="14.28125" style="2" customWidth="1"/>
    <col min="25" max="25" width="11.421875" style="2" customWidth="1"/>
    <col min="26" max="26" width="16.8515625" style="2" customWidth="1"/>
    <col min="27" max="27" width="4.57421875" style="0" customWidth="1"/>
    <col min="28" max="31" width="8.8515625" style="0" hidden="1" customWidth="1"/>
    <col min="32" max="32" width="21.57421875" style="0" hidden="1" customWidth="1"/>
    <col min="33" max="33" width="14.140625" style="0" customWidth="1"/>
  </cols>
  <sheetData>
    <row r="1" spans="1:26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32" ht="27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S2" s="73" t="s">
        <v>2</v>
      </c>
      <c r="T2" s="73"/>
      <c r="U2" s="73"/>
      <c r="V2" s="73"/>
      <c r="W2" s="73"/>
      <c r="X2" s="73"/>
      <c r="Y2" s="73"/>
      <c r="Z2" s="73"/>
      <c r="AB2" s="74" t="s">
        <v>2</v>
      </c>
      <c r="AC2" s="74"/>
      <c r="AD2" s="74"/>
      <c r="AF2" s="3"/>
    </row>
    <row r="3" spans="1:33" ht="117" customHeight="1" thickBot="1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6" t="s">
        <v>60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  <c r="O3" s="5" t="s">
        <v>16</v>
      </c>
      <c r="P3" s="5" t="s">
        <v>17</v>
      </c>
      <c r="Q3" s="8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B3" s="10" t="s">
        <v>24</v>
      </c>
      <c r="AC3" s="11" t="s">
        <v>25</v>
      </c>
      <c r="AD3" s="12" t="s">
        <v>26</v>
      </c>
      <c r="AF3" s="2" t="s">
        <v>18</v>
      </c>
      <c r="AG3" s="2"/>
    </row>
    <row r="4" spans="1:31" ht="15" hidden="1">
      <c r="A4" s="13"/>
      <c r="B4" s="14"/>
      <c r="C4" s="13"/>
      <c r="D4" s="13"/>
      <c r="E4" s="15"/>
      <c r="F4" s="16"/>
      <c r="G4" s="15"/>
      <c r="H4" s="15"/>
      <c r="I4" s="15"/>
      <c r="J4" s="15"/>
      <c r="K4" s="15"/>
      <c r="L4" s="15"/>
      <c r="M4" s="15"/>
      <c r="N4" s="17"/>
      <c r="O4" s="18">
        <f aca="true" t="shared" si="0" ref="O4:O16">IF(ISERROR(ROUND(AVERAGE(E4:N4),2)),"",ROUND(AVERAGE(E4:N4),2))</f>
      </c>
      <c r="P4" s="19">
        <f aca="true" t="shared" si="1" ref="P4:P16">IF(ISERROR(ROUND(W4*D4,2)),"",ROUND(W4*D4,2))</f>
      </c>
      <c r="Q4" s="20">
        <f aca="true" t="shared" si="2" ref="Q4:Q16">IF(A4="","",IF(COUNT(E4:N4)=0,"Nenhum preço válido.",IF(COUNT(E4:N4)=1,"Apenas um preço válido.",IF(COUNT(E4:N4)=2,"Apenas dois preços válidos.",""))))</f>
      </c>
      <c r="R4" s="21"/>
      <c r="S4" s="22">
        <f aca="true" t="shared" si="3" ref="S4:S16">IF(ISERROR(COUNTA(E4:N4)),"",COUNTA(E4:N4))</f>
        <v>0</v>
      </c>
      <c r="T4" s="23">
        <f aca="true" t="shared" si="4" ref="T4:T16">IF(ISERROR(COUNT(E4:N4)),"",COUNT(E4:N4))</f>
        <v>0</v>
      </c>
      <c r="U4" s="24">
        <f aca="true" t="shared" si="5" ref="U4:U16">IF(ISERROR(MIN(E4:N4)),"",MIN(E4:N4))</f>
        <v>0</v>
      </c>
      <c r="V4" s="24">
        <f aca="true" t="shared" si="6" ref="V4:V16">IF(ISERROR(MAX(E4:N4)),"",MAX(E4:N4))</f>
        <v>0</v>
      </c>
      <c r="W4" s="24">
        <f aca="true" t="shared" si="7" ref="W4:W16">IF(ISERROR(ROUND(AVERAGE(E4:N4),2)),"",ROUND(AVERAGE(E4:N4),2))</f>
      </c>
      <c r="X4" s="24">
        <f aca="true" t="shared" si="8" ref="X4:X16">IF(ISERROR(MEDIAN(E4:N4)),"",MEDIAN(E4:N4))</f>
      </c>
      <c r="Y4" s="25">
        <f aca="true" t="shared" si="9" ref="Y4:Y16">IF(ISERROR(STDEV(E4:N4)),"",STDEV(E4:N4))</f>
      </c>
      <c r="Z4" s="26">
        <f aca="true" t="shared" si="10" ref="Z4:Z16">IF(ISERROR(Y4/W4),"",Y4/W4)</f>
      </c>
      <c r="AA4" s="21"/>
      <c r="AB4" s="27">
        <f aca="true" t="shared" si="11" ref="AB4:AB16">IF(ISERROR(MEDIAN(E4:N4)),"",MEDIAN(E4:N4))</f>
      </c>
      <c r="AC4" s="28">
        <f aca="true" t="shared" si="12" ref="AC4:AC16">IF(ISERROR(STDEV(E4:N4)),"",STDEV(E4:N4))</f>
      </c>
      <c r="AD4" s="29">
        <f>IF(ISERROR(AC4/#REF!),"",AC4/#REF!)</f>
      </c>
      <c r="AE4" s="30"/>
    </row>
    <row r="5" spans="1:31" ht="183.75" customHeight="1">
      <c r="A5" s="31">
        <v>1</v>
      </c>
      <c r="B5" s="32" t="s">
        <v>58</v>
      </c>
      <c r="C5" s="31" t="s">
        <v>27</v>
      </c>
      <c r="D5" s="33">
        <v>1.5</v>
      </c>
      <c r="E5" s="34">
        <f>15000+(400/1.5)</f>
        <v>15266.666666666666</v>
      </c>
      <c r="F5" s="34">
        <f>10500+(1500/1.5)</f>
        <v>11500</v>
      </c>
      <c r="G5" s="34">
        <f>17800-G6</f>
        <v>17800</v>
      </c>
      <c r="H5" s="34">
        <f>30*648.32</f>
        <v>19449.600000000002</v>
      </c>
      <c r="I5" s="34">
        <f>30*546.33</f>
        <v>16389.9</v>
      </c>
      <c r="J5" s="34">
        <f>30*533.33</f>
        <v>15999.900000000001</v>
      </c>
      <c r="K5" s="34">
        <f>30*465</f>
        <v>13950</v>
      </c>
      <c r="L5" s="34"/>
      <c r="M5" s="34"/>
      <c r="N5" s="35"/>
      <c r="O5" s="36">
        <f t="shared" si="0"/>
        <v>15765.15</v>
      </c>
      <c r="P5" s="37">
        <f t="shared" si="1"/>
        <v>23647.73</v>
      </c>
      <c r="Q5" s="38">
        <f t="shared" si="2"/>
      </c>
      <c r="R5" s="21"/>
      <c r="S5" s="39">
        <f t="shared" si="3"/>
        <v>7</v>
      </c>
      <c r="T5" s="40">
        <f t="shared" si="4"/>
        <v>7</v>
      </c>
      <c r="U5" s="41">
        <f t="shared" si="5"/>
        <v>11500</v>
      </c>
      <c r="V5" s="41">
        <f t="shared" si="6"/>
        <v>19449.600000000002</v>
      </c>
      <c r="W5" s="41">
        <f t="shared" si="7"/>
        <v>15765.15</v>
      </c>
      <c r="X5" s="41">
        <f t="shared" si="8"/>
        <v>15999.900000000001</v>
      </c>
      <c r="Y5" s="42">
        <f t="shared" si="9"/>
        <v>2578.629032663553</v>
      </c>
      <c r="Z5" s="43">
        <f t="shared" si="10"/>
        <v>0.16356514417329066</v>
      </c>
      <c r="AA5" s="21"/>
      <c r="AB5" s="44">
        <f t="shared" si="11"/>
        <v>15999.900000000001</v>
      </c>
      <c r="AC5" s="45">
        <f t="shared" si="12"/>
        <v>2578.629032663553</v>
      </c>
      <c r="AD5" s="46">
        <f>IF(ISERROR(AC5/#REF!),"",AC5/#REF!)</f>
      </c>
      <c r="AE5" s="30"/>
    </row>
    <row r="6" spans="1:31" ht="15">
      <c r="A6" s="13">
        <v>2</v>
      </c>
      <c r="B6" s="14" t="s">
        <v>28</v>
      </c>
      <c r="C6" s="13" t="s">
        <v>27</v>
      </c>
      <c r="D6" s="47">
        <v>1.5</v>
      </c>
      <c r="E6" s="15">
        <v>250</v>
      </c>
      <c r="F6" s="15">
        <v>100</v>
      </c>
      <c r="G6" s="15"/>
      <c r="H6" s="15"/>
      <c r="I6" s="15"/>
      <c r="J6" s="15"/>
      <c r="K6" s="15"/>
      <c r="L6" s="15"/>
      <c r="M6" s="15"/>
      <c r="N6" s="17"/>
      <c r="O6" s="18">
        <f t="shared" si="0"/>
        <v>175</v>
      </c>
      <c r="P6" s="19">
        <f t="shared" si="1"/>
        <v>262.5</v>
      </c>
      <c r="Q6" s="20" t="str">
        <f t="shared" si="2"/>
        <v>Apenas dois preços válidos.</v>
      </c>
      <c r="R6" s="21"/>
      <c r="S6" s="22">
        <f t="shared" si="3"/>
        <v>2</v>
      </c>
      <c r="T6" s="23">
        <f t="shared" si="4"/>
        <v>2</v>
      </c>
      <c r="U6" s="24">
        <f t="shared" si="5"/>
        <v>100</v>
      </c>
      <c r="V6" s="24">
        <f t="shared" si="6"/>
        <v>250</v>
      </c>
      <c r="W6" s="24">
        <f t="shared" si="7"/>
        <v>175</v>
      </c>
      <c r="X6" s="24">
        <f t="shared" si="8"/>
        <v>175</v>
      </c>
      <c r="Y6" s="25">
        <f t="shared" si="9"/>
        <v>106.06601717798213</v>
      </c>
      <c r="Z6" s="26">
        <f t="shared" si="10"/>
        <v>0.6060915267313265</v>
      </c>
      <c r="AA6" s="21"/>
      <c r="AB6" s="27">
        <f t="shared" si="11"/>
        <v>175</v>
      </c>
      <c r="AC6" s="28">
        <f t="shared" si="12"/>
        <v>106.06601717798213</v>
      </c>
      <c r="AD6" s="29">
        <f>IF(ISERROR(AC6/#REF!),"",AC6/#REF!)</f>
      </c>
      <c r="AE6" s="30"/>
    </row>
    <row r="7" spans="1:31" ht="15">
      <c r="A7" s="48">
        <v>3</v>
      </c>
      <c r="B7" s="49" t="s">
        <v>61</v>
      </c>
      <c r="C7" s="50" t="s">
        <v>27</v>
      </c>
      <c r="D7" s="33">
        <v>1.5</v>
      </c>
      <c r="E7" s="34">
        <v>1600</v>
      </c>
      <c r="F7" s="34">
        <v>2000</v>
      </c>
      <c r="G7" s="34">
        <f>550*4</f>
        <v>2200</v>
      </c>
      <c r="H7" s="34">
        <f>2628.93/1.5</f>
        <v>1752.62</v>
      </c>
      <c r="I7" s="34">
        <f>2084.73/1.5</f>
        <v>1389.82</v>
      </c>
      <c r="J7" s="34">
        <f>2233.33/1.5</f>
        <v>1488.8866666666665</v>
      </c>
      <c r="K7" s="34"/>
      <c r="L7" s="34"/>
      <c r="M7" s="34"/>
      <c r="N7" s="35"/>
      <c r="O7" s="36">
        <f t="shared" si="0"/>
        <v>1738.55</v>
      </c>
      <c r="P7" s="37">
        <f t="shared" si="1"/>
        <v>2607.83</v>
      </c>
      <c r="Q7" s="38">
        <f t="shared" si="2"/>
      </c>
      <c r="R7" s="21"/>
      <c r="S7" s="39">
        <f t="shared" si="3"/>
        <v>6</v>
      </c>
      <c r="T7" s="40">
        <f t="shared" si="4"/>
        <v>6</v>
      </c>
      <c r="U7" s="41">
        <f t="shared" si="5"/>
        <v>1389.82</v>
      </c>
      <c r="V7" s="41">
        <f t="shared" si="6"/>
        <v>2200</v>
      </c>
      <c r="W7" s="41">
        <f t="shared" si="7"/>
        <v>1738.55</v>
      </c>
      <c r="X7" s="41">
        <f t="shared" si="8"/>
        <v>1676.31</v>
      </c>
      <c r="Y7" s="42">
        <f t="shared" si="9"/>
        <v>311.32962120318365</v>
      </c>
      <c r="Z7" s="43">
        <f t="shared" si="10"/>
        <v>0.17907429823886784</v>
      </c>
      <c r="AA7" s="21"/>
      <c r="AB7" s="44">
        <f t="shared" si="11"/>
        <v>1676.31</v>
      </c>
      <c r="AC7" s="45">
        <f t="shared" si="12"/>
        <v>311.32962120318365</v>
      </c>
      <c r="AD7" s="46">
        <f>IF(ISERROR(AC7/#REF!),"",AC7/#REF!)</f>
      </c>
      <c r="AE7" s="30"/>
    </row>
    <row r="8" spans="1:31" ht="15">
      <c r="A8" s="51">
        <v>4</v>
      </c>
      <c r="B8" s="52" t="s">
        <v>29</v>
      </c>
      <c r="C8" s="53" t="s">
        <v>27</v>
      </c>
      <c r="D8" s="47">
        <v>1.5</v>
      </c>
      <c r="E8" s="15">
        <v>470</v>
      </c>
      <c r="F8" s="15">
        <v>500</v>
      </c>
      <c r="G8" s="15">
        <v>500</v>
      </c>
      <c r="H8" s="15">
        <f>1000-N10</f>
        <v>757.66</v>
      </c>
      <c r="I8" s="15"/>
      <c r="J8" s="15"/>
      <c r="K8" s="15"/>
      <c r="L8" s="15"/>
      <c r="M8" s="15"/>
      <c r="N8" s="17"/>
      <c r="O8" s="18">
        <f t="shared" si="0"/>
        <v>556.92</v>
      </c>
      <c r="P8" s="19">
        <f t="shared" si="1"/>
        <v>835.38</v>
      </c>
      <c r="Q8" s="20">
        <f t="shared" si="2"/>
      </c>
      <c r="R8" s="21"/>
      <c r="S8" s="22">
        <f t="shared" si="3"/>
        <v>4</v>
      </c>
      <c r="T8" s="23">
        <f t="shared" si="4"/>
        <v>4</v>
      </c>
      <c r="U8" s="24">
        <f t="shared" si="5"/>
        <v>470</v>
      </c>
      <c r="V8" s="24">
        <f t="shared" si="6"/>
        <v>757.66</v>
      </c>
      <c r="W8" s="24">
        <f t="shared" si="7"/>
        <v>556.92</v>
      </c>
      <c r="X8" s="24">
        <f t="shared" si="8"/>
        <v>500</v>
      </c>
      <c r="Y8" s="25">
        <f t="shared" si="9"/>
        <v>134.57514220687287</v>
      </c>
      <c r="Z8" s="26">
        <f t="shared" si="10"/>
        <v>0.24164178375147755</v>
      </c>
      <c r="AA8" s="21"/>
      <c r="AB8" s="27">
        <f t="shared" si="11"/>
        <v>500</v>
      </c>
      <c r="AC8" s="28">
        <f t="shared" si="12"/>
        <v>134.57514220687287</v>
      </c>
      <c r="AD8" s="29">
        <f>IF(ISERROR(AC8/#REF!),"",AC8/#REF!)</f>
      </c>
      <c r="AE8" s="30"/>
    </row>
    <row r="9" spans="1:31" ht="30">
      <c r="A9" s="48">
        <v>5</v>
      </c>
      <c r="B9" s="49" t="s">
        <v>30</v>
      </c>
      <c r="C9" s="50" t="s">
        <v>27</v>
      </c>
      <c r="D9" s="33">
        <v>1.5</v>
      </c>
      <c r="E9" s="34">
        <f>5*150</f>
        <v>750</v>
      </c>
      <c r="F9" s="34">
        <f>5*100</f>
        <v>500</v>
      </c>
      <c r="G9" s="34" t="s">
        <v>31</v>
      </c>
      <c r="H9" s="34" t="s">
        <v>32</v>
      </c>
      <c r="I9" s="34">
        <f>157.2*5</f>
        <v>786</v>
      </c>
      <c r="J9" s="34"/>
      <c r="K9" s="34"/>
      <c r="L9" s="34"/>
      <c r="M9" s="34"/>
      <c r="N9" s="35"/>
      <c r="O9" s="36">
        <f t="shared" si="0"/>
        <v>678.67</v>
      </c>
      <c r="P9" s="37">
        <f t="shared" si="1"/>
        <v>1018.01</v>
      </c>
      <c r="Q9" s="38">
        <f t="shared" si="2"/>
      </c>
      <c r="R9" s="21"/>
      <c r="S9" s="39">
        <f t="shared" si="3"/>
        <v>5</v>
      </c>
      <c r="T9" s="40">
        <f t="shared" si="4"/>
        <v>3</v>
      </c>
      <c r="U9" s="41">
        <f t="shared" si="5"/>
        <v>500</v>
      </c>
      <c r="V9" s="41">
        <f t="shared" si="6"/>
        <v>786</v>
      </c>
      <c r="W9" s="41">
        <f t="shared" si="7"/>
        <v>678.67</v>
      </c>
      <c r="X9" s="41">
        <f t="shared" si="8"/>
        <v>750</v>
      </c>
      <c r="Y9" s="42">
        <f t="shared" si="9"/>
        <v>155.7733396102599</v>
      </c>
      <c r="Z9" s="43">
        <f t="shared" si="10"/>
        <v>0.22952736913412988</v>
      </c>
      <c r="AA9" s="21"/>
      <c r="AB9" s="44">
        <f t="shared" si="11"/>
        <v>750</v>
      </c>
      <c r="AC9" s="45">
        <f t="shared" si="12"/>
        <v>155.7733396102599</v>
      </c>
      <c r="AD9" s="46">
        <f>IF(ISERROR(AC9/#REF!),"",AC9/#REF!)</f>
      </c>
      <c r="AE9" s="30"/>
    </row>
    <row r="10" spans="1:31" ht="15">
      <c r="A10" s="13">
        <v>6</v>
      </c>
      <c r="B10" s="52" t="s">
        <v>33</v>
      </c>
      <c r="C10" s="53" t="s">
        <v>27</v>
      </c>
      <c r="D10" s="54">
        <v>1.5</v>
      </c>
      <c r="E10" s="55" t="s">
        <v>34</v>
      </c>
      <c r="F10" s="55">
        <v>200</v>
      </c>
      <c r="G10" s="55">
        <v>200</v>
      </c>
      <c r="H10" s="55"/>
      <c r="I10" s="55"/>
      <c r="J10" s="55"/>
      <c r="K10" s="55"/>
      <c r="L10" s="55"/>
      <c r="M10" s="55"/>
      <c r="N10" s="56">
        <v>242.34</v>
      </c>
      <c r="O10" s="18">
        <f t="shared" si="0"/>
        <v>214.11</v>
      </c>
      <c r="P10" s="19">
        <f t="shared" si="1"/>
        <v>321.17</v>
      </c>
      <c r="Q10" s="20">
        <f t="shared" si="2"/>
      </c>
      <c r="R10" s="21"/>
      <c r="S10" s="22">
        <f t="shared" si="3"/>
        <v>4</v>
      </c>
      <c r="T10" s="23">
        <f t="shared" si="4"/>
        <v>3</v>
      </c>
      <c r="U10" s="24">
        <f t="shared" si="5"/>
        <v>200</v>
      </c>
      <c r="V10" s="24">
        <f t="shared" si="6"/>
        <v>242.34</v>
      </c>
      <c r="W10" s="24">
        <f t="shared" si="7"/>
        <v>214.11</v>
      </c>
      <c r="X10" s="24">
        <f t="shared" si="8"/>
        <v>200</v>
      </c>
      <c r="Y10" s="25">
        <f t="shared" si="9"/>
        <v>24.445010397488968</v>
      </c>
      <c r="Z10" s="26">
        <f t="shared" si="10"/>
        <v>0.1141703348628694</v>
      </c>
      <c r="AA10" s="21"/>
      <c r="AB10" s="27">
        <f t="shared" si="11"/>
        <v>200</v>
      </c>
      <c r="AC10" s="28">
        <f t="shared" si="12"/>
        <v>24.445010397488968</v>
      </c>
      <c r="AD10" s="29">
        <f>IF(ISERROR(AC10/#REF!),"",AC10/#REF!)</f>
      </c>
      <c r="AE10" s="30"/>
    </row>
    <row r="11" spans="1:31" ht="15">
      <c r="A11" s="48">
        <v>7</v>
      </c>
      <c r="B11" s="49" t="s">
        <v>35</v>
      </c>
      <c r="C11" s="50" t="s">
        <v>27</v>
      </c>
      <c r="D11" s="33">
        <v>1.5</v>
      </c>
      <c r="E11" s="34">
        <v>300</v>
      </c>
      <c r="F11" s="34">
        <v>300</v>
      </c>
      <c r="G11" s="34" t="s">
        <v>36</v>
      </c>
      <c r="H11" s="34">
        <v>224</v>
      </c>
      <c r="I11" s="34" t="s">
        <v>37</v>
      </c>
      <c r="J11" s="34">
        <v>400</v>
      </c>
      <c r="K11" s="34"/>
      <c r="L11" s="34"/>
      <c r="M11" s="34"/>
      <c r="N11" s="35"/>
      <c r="O11" s="36">
        <f t="shared" si="0"/>
        <v>306</v>
      </c>
      <c r="P11" s="37">
        <f t="shared" si="1"/>
        <v>459</v>
      </c>
      <c r="Q11" s="38">
        <f t="shared" si="2"/>
      </c>
      <c r="R11" s="21"/>
      <c r="S11" s="39">
        <f t="shared" si="3"/>
        <v>6</v>
      </c>
      <c r="T11" s="40">
        <f t="shared" si="4"/>
        <v>4</v>
      </c>
      <c r="U11" s="41">
        <f t="shared" si="5"/>
        <v>224</v>
      </c>
      <c r="V11" s="41">
        <f t="shared" si="6"/>
        <v>400</v>
      </c>
      <c r="W11" s="41">
        <f t="shared" si="7"/>
        <v>306</v>
      </c>
      <c r="X11" s="41">
        <f t="shared" si="8"/>
        <v>300</v>
      </c>
      <c r="Y11" s="42">
        <f t="shared" si="9"/>
        <v>72.18494764607554</v>
      </c>
      <c r="Z11" s="43">
        <f t="shared" si="10"/>
        <v>0.23589852171920112</v>
      </c>
      <c r="AA11" s="21"/>
      <c r="AB11" s="44">
        <f t="shared" si="11"/>
        <v>300</v>
      </c>
      <c r="AC11" s="45">
        <f t="shared" si="12"/>
        <v>72.18494764607554</v>
      </c>
      <c r="AD11" s="46">
        <f>IF(ISERROR(AC11/#REF!),"",AC11/#REF!)</f>
      </c>
      <c r="AE11" s="30"/>
    </row>
    <row r="12" spans="1:31" ht="30">
      <c r="A12" s="51">
        <v>8</v>
      </c>
      <c r="B12" s="52" t="s">
        <v>59</v>
      </c>
      <c r="C12" s="53" t="s">
        <v>27</v>
      </c>
      <c r="D12" s="47">
        <v>1.5</v>
      </c>
      <c r="E12" s="15">
        <f>2*150</f>
        <v>300</v>
      </c>
      <c r="F12" s="15">
        <f>250*2</f>
        <v>500</v>
      </c>
      <c r="G12" s="15">
        <f>2*250</f>
        <v>500</v>
      </c>
      <c r="H12" s="15">
        <f>2*258.75</f>
        <v>517.5</v>
      </c>
      <c r="I12" s="15">
        <f>2*234.86</f>
        <v>469.72</v>
      </c>
      <c r="J12" s="15" t="s">
        <v>38</v>
      </c>
      <c r="K12" s="15"/>
      <c r="L12" s="15"/>
      <c r="M12" s="15"/>
      <c r="N12" s="17"/>
      <c r="O12" s="18">
        <f t="shared" si="0"/>
        <v>457.44</v>
      </c>
      <c r="P12" s="19">
        <f t="shared" si="1"/>
        <v>686.16</v>
      </c>
      <c r="Q12" s="20">
        <f t="shared" si="2"/>
      </c>
      <c r="R12" s="21"/>
      <c r="S12" s="22">
        <f t="shared" si="3"/>
        <v>6</v>
      </c>
      <c r="T12" s="23">
        <f t="shared" si="4"/>
        <v>5</v>
      </c>
      <c r="U12" s="24">
        <f t="shared" si="5"/>
        <v>300</v>
      </c>
      <c r="V12" s="24">
        <f t="shared" si="6"/>
        <v>517.5</v>
      </c>
      <c r="W12" s="24">
        <f t="shared" si="7"/>
        <v>457.44</v>
      </c>
      <c r="X12" s="24">
        <f t="shared" si="8"/>
        <v>500</v>
      </c>
      <c r="Y12" s="25">
        <f t="shared" si="9"/>
        <v>89.67728631041393</v>
      </c>
      <c r="Z12" s="26">
        <f t="shared" si="10"/>
        <v>0.19604163674014938</v>
      </c>
      <c r="AA12" s="21"/>
      <c r="AB12" s="27">
        <f t="shared" si="11"/>
        <v>500</v>
      </c>
      <c r="AC12" s="28">
        <f t="shared" si="12"/>
        <v>89.67728631041393</v>
      </c>
      <c r="AD12" s="29">
        <f>IF(ISERROR(AC12/#REF!),"",AC12/#REF!)</f>
      </c>
      <c r="AE12" s="30"/>
    </row>
    <row r="13" spans="1:31" ht="15">
      <c r="A13" s="48">
        <v>9</v>
      </c>
      <c r="B13" s="49" t="s">
        <v>39</v>
      </c>
      <c r="C13" s="50" t="s">
        <v>27</v>
      </c>
      <c r="D13" s="33">
        <v>2</v>
      </c>
      <c r="E13" s="34">
        <v>450</v>
      </c>
      <c r="F13" s="34">
        <v>500</v>
      </c>
      <c r="G13" s="34">
        <v>600</v>
      </c>
      <c r="H13" s="34">
        <v>380</v>
      </c>
      <c r="I13" s="34">
        <v>570</v>
      </c>
      <c r="J13" s="34">
        <v>386.17</v>
      </c>
      <c r="K13" s="34" t="s">
        <v>40</v>
      </c>
      <c r="L13" s="34">
        <v>586.11</v>
      </c>
      <c r="M13" s="34">
        <v>400.85</v>
      </c>
      <c r="N13" s="35"/>
      <c r="O13" s="36">
        <f t="shared" si="0"/>
        <v>484.14</v>
      </c>
      <c r="P13" s="37">
        <f t="shared" si="1"/>
        <v>968.28</v>
      </c>
      <c r="Q13" s="38">
        <f t="shared" si="2"/>
      </c>
      <c r="R13" s="21"/>
      <c r="S13" s="39">
        <f t="shared" si="3"/>
        <v>9</v>
      </c>
      <c r="T13" s="40">
        <f t="shared" si="4"/>
        <v>8</v>
      </c>
      <c r="U13" s="41">
        <f t="shared" si="5"/>
        <v>380</v>
      </c>
      <c r="V13" s="41">
        <f t="shared" si="6"/>
        <v>600</v>
      </c>
      <c r="W13" s="41">
        <f t="shared" si="7"/>
        <v>484.14</v>
      </c>
      <c r="X13" s="41">
        <f t="shared" si="8"/>
        <v>475</v>
      </c>
      <c r="Y13" s="42">
        <f t="shared" si="9"/>
        <v>92.57500733960839</v>
      </c>
      <c r="Z13" s="43">
        <f t="shared" si="10"/>
        <v>0.19121536609164372</v>
      </c>
      <c r="AA13" s="21"/>
      <c r="AB13" s="44">
        <f t="shared" si="11"/>
        <v>475</v>
      </c>
      <c r="AC13" s="45">
        <f t="shared" si="12"/>
        <v>92.57500733960839</v>
      </c>
      <c r="AD13" s="46">
        <f>IF(ISERROR(AC13/#REF!),"",AC13/#REF!)</f>
      </c>
      <c r="AE13" s="30"/>
    </row>
    <row r="14" spans="1:31" ht="30">
      <c r="A14" s="51">
        <v>10</v>
      </c>
      <c r="B14" s="52" t="s">
        <v>41</v>
      </c>
      <c r="C14" s="53" t="s">
        <v>27</v>
      </c>
      <c r="D14" s="47">
        <v>1.5</v>
      </c>
      <c r="E14" s="15">
        <f>50*20</f>
        <v>1000</v>
      </c>
      <c r="F14" s="15">
        <f>80*20</f>
        <v>1600</v>
      </c>
      <c r="G14" s="15">
        <f>75*20</f>
        <v>1500</v>
      </c>
      <c r="H14" s="15" t="s">
        <v>42</v>
      </c>
      <c r="I14" s="15">
        <f>729.33/12*20</f>
        <v>1215.5500000000002</v>
      </c>
      <c r="J14" s="15"/>
      <c r="K14" s="15"/>
      <c r="L14" s="15"/>
      <c r="M14" s="15"/>
      <c r="N14" s="17"/>
      <c r="O14" s="18">
        <f t="shared" si="0"/>
        <v>1328.89</v>
      </c>
      <c r="P14" s="19">
        <f t="shared" si="1"/>
        <v>1993.34</v>
      </c>
      <c r="Q14" s="20">
        <f t="shared" si="2"/>
      </c>
      <c r="R14" s="21"/>
      <c r="S14" s="22">
        <f t="shared" si="3"/>
        <v>5</v>
      </c>
      <c r="T14" s="23">
        <f t="shared" si="4"/>
        <v>4</v>
      </c>
      <c r="U14" s="24">
        <f t="shared" si="5"/>
        <v>1000</v>
      </c>
      <c r="V14" s="24">
        <f t="shared" si="6"/>
        <v>1600</v>
      </c>
      <c r="W14" s="24">
        <f t="shared" si="7"/>
        <v>1328.89</v>
      </c>
      <c r="X14" s="24">
        <f t="shared" si="8"/>
        <v>1357.775</v>
      </c>
      <c r="Y14" s="25">
        <f t="shared" si="9"/>
        <v>273.1262540016977</v>
      </c>
      <c r="Z14" s="26">
        <f t="shared" si="10"/>
        <v>0.20552961795310198</v>
      </c>
      <c r="AA14" s="21"/>
      <c r="AB14" s="27">
        <f t="shared" si="11"/>
        <v>1357.775</v>
      </c>
      <c r="AC14" s="28">
        <f t="shared" si="12"/>
        <v>273.1262540016977</v>
      </c>
      <c r="AD14" s="29">
        <f>IF(ISERROR(AC14/#REF!),"",AC14/#REF!)</f>
      </c>
      <c r="AE14" s="30"/>
    </row>
    <row r="15" spans="1:31" ht="60">
      <c r="A15" s="48">
        <v>11</v>
      </c>
      <c r="B15" s="49" t="s">
        <v>43</v>
      </c>
      <c r="C15" s="50" t="s">
        <v>27</v>
      </c>
      <c r="D15" s="33">
        <v>1</v>
      </c>
      <c r="E15" s="34">
        <v>8000</v>
      </c>
      <c r="F15" s="34">
        <v>12000</v>
      </c>
      <c r="G15" s="34">
        <v>9730</v>
      </c>
      <c r="H15" s="34">
        <v>10450</v>
      </c>
      <c r="I15" s="34" t="s">
        <v>44</v>
      </c>
      <c r="J15" s="34"/>
      <c r="K15" s="34"/>
      <c r="L15" s="34"/>
      <c r="M15" s="34"/>
      <c r="N15" s="35"/>
      <c r="O15" s="36">
        <f t="shared" si="0"/>
        <v>10045</v>
      </c>
      <c r="P15" s="37">
        <f t="shared" si="1"/>
        <v>10045</v>
      </c>
      <c r="Q15" s="38">
        <f t="shared" si="2"/>
      </c>
      <c r="R15" s="21"/>
      <c r="S15" s="39">
        <f t="shared" si="3"/>
        <v>5</v>
      </c>
      <c r="T15" s="40">
        <f t="shared" si="4"/>
        <v>4</v>
      </c>
      <c r="U15" s="41">
        <f t="shared" si="5"/>
        <v>8000</v>
      </c>
      <c r="V15" s="41">
        <f t="shared" si="6"/>
        <v>12000</v>
      </c>
      <c r="W15" s="41">
        <f t="shared" si="7"/>
        <v>10045</v>
      </c>
      <c r="X15" s="41">
        <f t="shared" si="8"/>
        <v>10090</v>
      </c>
      <c r="Y15" s="42">
        <f t="shared" si="9"/>
        <v>1660.0502000441634</v>
      </c>
      <c r="Z15" s="43">
        <f t="shared" si="10"/>
        <v>0.16526134395661157</v>
      </c>
      <c r="AA15" s="21"/>
      <c r="AB15" s="44">
        <f t="shared" si="11"/>
        <v>10090</v>
      </c>
      <c r="AC15" s="45">
        <f t="shared" si="12"/>
        <v>1660.0502000441634</v>
      </c>
      <c r="AD15" s="46">
        <f>IF(ISERROR(AC15/#REF!),"",AC15/#REF!)</f>
      </c>
      <c r="AE15" s="30"/>
    </row>
    <row r="16" spans="1:31" ht="15">
      <c r="A16" s="51">
        <v>12</v>
      </c>
      <c r="B16" s="52" t="s">
        <v>45</v>
      </c>
      <c r="C16" s="53" t="s">
        <v>27</v>
      </c>
      <c r="D16" s="47">
        <v>2</v>
      </c>
      <c r="E16" s="15">
        <v>450</v>
      </c>
      <c r="F16" s="15">
        <v>500</v>
      </c>
      <c r="G16" s="15">
        <v>350</v>
      </c>
      <c r="H16" s="15">
        <v>380</v>
      </c>
      <c r="I16" s="15">
        <v>570</v>
      </c>
      <c r="J16" s="15">
        <v>386.17</v>
      </c>
      <c r="K16" s="15">
        <v>286.43</v>
      </c>
      <c r="L16" s="15">
        <v>586.11</v>
      </c>
      <c r="M16" s="15">
        <v>400.85</v>
      </c>
      <c r="N16" s="17"/>
      <c r="O16" s="18">
        <f t="shared" si="0"/>
        <v>434.4</v>
      </c>
      <c r="P16" s="19">
        <f t="shared" si="1"/>
        <v>868.8</v>
      </c>
      <c r="Q16" s="20">
        <f t="shared" si="2"/>
      </c>
      <c r="R16" s="21"/>
      <c r="S16" s="22">
        <f t="shared" si="3"/>
        <v>9</v>
      </c>
      <c r="T16" s="23">
        <f t="shared" si="4"/>
        <v>9</v>
      </c>
      <c r="U16" s="24">
        <f t="shared" si="5"/>
        <v>286.43</v>
      </c>
      <c r="V16" s="24">
        <f t="shared" si="6"/>
        <v>586.11</v>
      </c>
      <c r="W16" s="24">
        <f t="shared" si="7"/>
        <v>434.4</v>
      </c>
      <c r="X16" s="24">
        <f t="shared" si="8"/>
        <v>400.85</v>
      </c>
      <c r="Y16" s="25">
        <f t="shared" si="9"/>
        <v>100.85855208051427</v>
      </c>
      <c r="Z16" s="26">
        <f t="shared" si="10"/>
        <v>0.23217898729400155</v>
      </c>
      <c r="AA16" s="21"/>
      <c r="AB16" s="27">
        <f t="shared" si="11"/>
        <v>400.85</v>
      </c>
      <c r="AC16" s="28">
        <f t="shared" si="12"/>
        <v>100.85855208051427</v>
      </c>
      <c r="AD16" s="29">
        <f>IF(ISERROR(AC16/#REF!),"",AC16/#REF!)</f>
      </c>
      <c r="AE16" s="30"/>
    </row>
    <row r="17" spans="1:31" ht="15" customHeight="1" thickBot="1">
      <c r="A17" s="75" t="s">
        <v>46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7"/>
      <c r="P17" s="58">
        <f>IF(SUM(P4:P16)=0,"",SUM(P4:P16))</f>
        <v>43713.2</v>
      </c>
      <c r="Q17" s="30"/>
      <c r="R17" s="21"/>
      <c r="AA17" s="21"/>
      <c r="AB17" s="21"/>
      <c r="AC17" s="21"/>
      <c r="AD17" s="21"/>
      <c r="AE17" s="21"/>
    </row>
    <row r="19" spans="1:30" ht="22.5" customHeight="1">
      <c r="A19" s="59" t="s">
        <v>47</v>
      </c>
      <c r="B19" s="60"/>
      <c r="C19" s="61"/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2"/>
      <c r="O19" s="62"/>
      <c r="P19" s="62"/>
      <c r="Q19" s="62"/>
      <c r="R19" s="62"/>
      <c r="S19" s="63"/>
      <c r="T19" s="63"/>
      <c r="U19" s="63"/>
      <c r="V19" s="63"/>
      <c r="W19" s="63"/>
      <c r="X19" s="63"/>
      <c r="Y19" s="63"/>
      <c r="Z19" s="63"/>
      <c r="AA19" s="62"/>
      <c r="AB19" s="62"/>
      <c r="AC19" s="62"/>
      <c r="AD19" s="62"/>
    </row>
    <row r="20" spans="1:30" ht="31.5" customHeight="1">
      <c r="A20" s="70" t="s">
        <v>48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</row>
  </sheetData>
  <sheetProtection selectLockedCells="1" selectUnlockedCells="1"/>
  <mergeCells count="6">
    <mergeCell ref="A20:S20"/>
    <mergeCell ref="A1:Z1"/>
    <mergeCell ref="A2:Q2"/>
    <mergeCell ref="S2:Z2"/>
    <mergeCell ref="AB2:AD2"/>
    <mergeCell ref="A17:N17"/>
  </mergeCells>
  <printOptions/>
  <pageMargins left="0.7875" right="0.7875" top="1.2645833333333334" bottom="0.9840277777777778" header="0.5118110236220472" footer="0.5118110236220472"/>
  <pageSetup fitToHeight="10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="120" zoomScaleNormal="120" zoomScalePageLayoutView="0" workbookViewId="0" topLeftCell="A1">
      <selection activeCell="A6" sqref="A6"/>
    </sheetView>
  </sheetViews>
  <sheetFormatPr defaultColWidth="9.140625" defaultRowHeight="15"/>
  <cols>
    <col min="1" max="1" width="5.7109375" style="0" customWidth="1"/>
    <col min="2" max="2" width="27.140625" style="0" customWidth="1"/>
    <col min="3" max="4" width="7.421875" style="0" customWidth="1"/>
    <col min="16" max="16" width="11.57421875" style="0" customWidth="1"/>
    <col min="17" max="17" width="25.57421875" style="0" customWidth="1"/>
    <col min="19" max="19" width="11.57421875" style="0" customWidth="1"/>
    <col min="20" max="20" width="12.00390625" style="0" customWidth="1"/>
    <col min="21" max="21" width="13.421875" style="0" customWidth="1"/>
  </cols>
  <sheetData>
    <row r="6" spans="19:21" ht="15">
      <c r="S6" s="76" t="s">
        <v>2</v>
      </c>
      <c r="T6" s="76"/>
      <c r="U6" s="76"/>
    </row>
    <row r="7" spans="1:21" ht="105">
      <c r="A7" s="65" t="str">
        <f>PREENCHER!A3</f>
        <v>ITEM</v>
      </c>
      <c r="B7" s="65" t="str">
        <f>PREENCHER!B3</f>
        <v>ESPECIFICAÇÃO</v>
      </c>
      <c r="C7" s="65" t="str">
        <f>PREENCHER!C3</f>
        <v>UND</v>
      </c>
      <c r="D7" s="65" t="str">
        <f>PREENCHER!D3</f>
        <v>QTD</v>
      </c>
      <c r="E7" s="65" t="str">
        <f>PREENCHER!E3</f>
        <v>Focun Locações</v>
      </c>
      <c r="F7" s="65" t="str">
        <f>PREENCHER!F3</f>
        <v>Prodel Locação de Equipamento para Eventos</v>
      </c>
      <c r="G7" s="65" t="str">
        <f>PREENCHER!G3</f>
        <v>TPA Soluções</v>
      </c>
      <c r="H7" s="65" t="str">
        <f>PREENCHER!H3</f>
        <v>Banco de Preços 1</v>
      </c>
      <c r="I7" s="65" t="str">
        <f>PREENCHER!I3</f>
        <v>Banco de Preços 2</v>
      </c>
      <c r="J7" s="65" t="str">
        <f>PREENCHER!J3</f>
        <v>Banco de Preços 3</v>
      </c>
      <c r="K7" s="65" t="str">
        <f>PREENCHER!K3</f>
        <v>Banco de Preços 4</v>
      </c>
      <c r="L7" s="65" t="str">
        <f>PREENCHER!L3</f>
        <v>Banco de Preços 5</v>
      </c>
      <c r="M7" s="65" t="str">
        <f>PREENCHER!M3</f>
        <v>Banco de Preços 6</v>
      </c>
      <c r="N7" s="65" t="str">
        <f>PREENCHER!N3</f>
        <v>Painel de Preços</v>
      </c>
      <c r="O7" s="65" t="e">
        <f>PREENCHER!#REF!</f>
        <v>#REF!</v>
      </c>
      <c r="P7" s="65" t="str">
        <f>PREENCHER!P3</f>
        <v>TOTAL</v>
      </c>
      <c r="Q7" s="65" t="str">
        <f>PREENCHER!Q3</f>
        <v>OBSERVAÇÃO</v>
      </c>
      <c r="S7" s="65" t="s">
        <v>24</v>
      </c>
      <c r="T7" s="65" t="s">
        <v>25</v>
      </c>
      <c r="U7" s="65" t="s">
        <v>26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4" t="e">
        <f>IF(PREENCHER!#REF!="","",IF(COUNTIF(PREENCHER!#REF!,PREENCHER!#REF!)=0,CONCATENATE(PREENCHER!#REF!,#REF!),PREENCHER!#REF!))</f>
        <v>#REF!</v>
      </c>
      <c r="F8" s="34" t="e">
        <f>IF(PREENCHER!#REF!="","",IF(COUNTIF(PREENCHER!#REF!,PREENCHER!#REF!)=0,CONCATENATE(PREENCHER!#REF!,#REF!),PREENCHER!#REF!))</f>
        <v>#REF!</v>
      </c>
      <c r="G8" s="34" t="e">
        <f>IF(PREENCHER!#REF!="","",IF(COUNTIF(PREENCHER!#REF!,PREENCHER!#REF!)=0,CONCATENATE(PREENCHER!#REF!,#REF!),PREENCHER!#REF!))</f>
        <v>#REF!</v>
      </c>
      <c r="H8" s="34" t="e">
        <f>IF(PREENCHER!#REF!="","",IF(COUNTIF(PREENCHER!#REF!,PREENCHER!#REF!)=0,CONCATENATE(PREENCHER!#REF!,#REF!),PREENCHER!#REF!))</f>
        <v>#REF!</v>
      </c>
      <c r="I8" s="34" t="e">
        <f>IF(PREENCHER!#REF!="","",IF(COUNTIF(PREENCHER!#REF!,PREENCHER!#REF!)=0,CONCATENATE(PREENCHER!#REF!,#REF!),PREENCHER!#REF!))</f>
        <v>#REF!</v>
      </c>
      <c r="J8" s="34" t="e">
        <f>IF(PREENCHER!#REF!="","",IF(COUNTIF(PREENCHER!#REF!,PREENCHER!#REF!)=0,CONCATENATE(PREENCHER!#REF!,#REF!),PREENCHER!#REF!))</f>
        <v>#REF!</v>
      </c>
      <c r="K8" s="34" t="e">
        <f>IF(PREENCHER!#REF!="","",IF(COUNTIF(PREENCHER!#REF!,PREENCHER!#REF!)=0,CONCATENATE(PREENCHER!#REF!,#REF!),PREENCHER!#REF!))</f>
        <v>#REF!</v>
      </c>
      <c r="L8" s="34" t="e">
        <f>IF(PREENCHER!#REF!="","",IF(COUNTIF(PREENCHER!#REF!,PREENCHER!#REF!)=0,CONCATENATE(PREENCHER!#REF!,#REF!),PREENCHER!#REF!))</f>
        <v>#REF!</v>
      </c>
      <c r="M8" s="34" t="e">
        <f>IF(PREENCHER!#REF!="","",IF(COUNTIF(PREENCHER!#REF!,PREENCHER!#REF!)=0,CONCATENATE(PREENCHER!#REF!,#REF!),PREENCHER!#REF!))</f>
        <v>#REF!</v>
      </c>
      <c r="N8" s="34" t="e">
        <f>IF(PREENCHER!#REF!="","",IF(COUNTIF(PREENCHER!#REF!,PREENCHER!#REF!)=0,CONCATENATE(PREENCHER!#REF!,#REF!),PREENCHER!#REF!))</f>
        <v>#REF!</v>
      </c>
      <c r="O8" s="45">
        <f aca="true" t="shared" si="0" ref="O8:O67">IF(ISERROR(ROUND(AVERAGE(E8:N8),2)),"",ROUND(AVERAGE(E8:N8),2))</f>
      </c>
      <c r="P8" s="45">
        <f aca="true" t="shared" si="1" ref="P8:P67">IF(ISERROR(ROUND(O8*D8,2)),"",ROUND(O8*D8,2))</f>
      </c>
      <c r="Q8" s="66"/>
      <c r="R8" s="30"/>
      <c r="S8" s="45">
        <f aca="true" t="shared" si="2" ref="S8:S67">IF(ISERROR(MEDIAN(E8:N8)),"",MEDIAN(E8:N8))</f>
      </c>
      <c r="T8" s="45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4">
        <f>IF(PREENCHER!E4="","",IF(COUNTIF(PREENCHER!#REF!,PREENCHER!E4)=0,CONCATENATE(PREENCHER!#REF!,#REF!),PREENCHER!E4))</f>
      </c>
      <c r="F9" s="34">
        <f>IF(PREENCHER!F4="","",IF(COUNTIF(PREENCHER!#REF!,PREENCHER!F4)=0,CONCATENATE(PREENCHER!#REF!,#REF!),PREENCHER!F4))</f>
      </c>
      <c r="G9" s="34">
        <f>IF(PREENCHER!G4="","",IF(COUNTIF(PREENCHER!#REF!,PREENCHER!G4)=0,CONCATENATE(PREENCHER!#REF!,#REF!),PREENCHER!G4))</f>
      </c>
      <c r="H9" s="34">
        <f>IF(PREENCHER!H4="","",IF(COUNTIF(PREENCHER!#REF!,PREENCHER!H4)=0,CONCATENATE(PREENCHER!#REF!,#REF!),PREENCHER!H4))</f>
      </c>
      <c r="I9" s="34">
        <f>IF(PREENCHER!I4="","",IF(COUNTIF(PREENCHER!#REF!,PREENCHER!I4)=0,CONCATENATE(PREENCHER!#REF!,#REF!),PREENCHER!I4))</f>
      </c>
      <c r="J9" s="34">
        <f>IF(PREENCHER!J4="","",IF(COUNTIF(PREENCHER!#REF!,PREENCHER!J4)=0,CONCATENATE(PREENCHER!#REF!,#REF!),PREENCHER!J4))</f>
      </c>
      <c r="K9" s="34">
        <f>IF(PREENCHER!K4="","",IF(COUNTIF(PREENCHER!#REF!,PREENCHER!K4)=0,CONCATENATE(PREENCHER!#REF!,#REF!),PREENCHER!K4))</f>
      </c>
      <c r="L9" s="34">
        <f>IF(PREENCHER!L4="","",IF(COUNTIF(PREENCHER!#REF!,PREENCHER!L4)=0,CONCATENATE(PREENCHER!#REF!,#REF!),PREENCHER!L4))</f>
      </c>
      <c r="M9" s="34">
        <f>IF(PREENCHER!M4="","",IF(COUNTIF(PREENCHER!#REF!,PREENCHER!M4)=0,CONCATENATE(PREENCHER!#REF!,#REF!),PREENCHER!M4))</f>
      </c>
      <c r="N9" s="34">
        <f>IF(PREENCHER!N4="","",IF(COUNTIF(PREENCHER!#REF!,PREENCHER!N4)=0,CONCATENATE(PREENCHER!#REF!,#REF!),PREENCHER!N4))</f>
      </c>
      <c r="O9" s="45">
        <f t="shared" si="0"/>
      </c>
      <c r="P9" s="45">
        <f t="shared" si="1"/>
      </c>
      <c r="Q9" s="66"/>
      <c r="R9" s="30"/>
      <c r="S9" s="45">
        <f t="shared" si="2"/>
      </c>
      <c r="T9" s="45">
        <f t="shared" si="3"/>
      </c>
      <c r="U9" s="67">
        <f t="shared" si="4"/>
      </c>
    </row>
    <row r="10" spans="1:21" ht="409.5">
      <c r="A10" s="32">
        <f>IF(PREENCHER!A5="","",PREENCHER!A5)</f>
        <v>1</v>
      </c>
      <c r="B10" s="32" t="str">
        <f>IF(PREENCHER!B5="","",PREENCHER!B5)</f>
        <v>Painel de led P3 Indoor nas medidas 10 x 3 = 30m2, com painel estrutura de apoio do painel. Resolução por placa - 128x128 pixels.  Estrutura para apoio do painel de LED Notebook Gerenciador de imagens digital Rack de entrdas e saidas para  SDI - HDMI - VGA Cabeamento e conexões necessário para o bom funcionamento do sistema.  Necessário Sistema de Corrente Alternada de Trifásico de 40 amperes. Estrutura para apoio do painel de LED. Operador de Resolume (  Softweare que nos permite reproduzir vídeo, áudio e clipes audiovisuais, misturá-los com os outros, aplicar efeitos a elas e saída dos resultados, quer para uma performance ao vivo ou para gravação. Piso de borracha com 10m de comprimento para sustentação do painel de led. </v>
      </c>
      <c r="C10" s="32" t="str">
        <f>IF(PREENCHER!C5="","",PREENCHER!C5)</f>
        <v>diária</v>
      </c>
      <c r="D10" s="32">
        <f>IF(PREENCHER!D5="","",PREENCHER!D5)</f>
        <v>1.5</v>
      </c>
      <c r="E10" s="34" t="e">
        <f>IF(PREENCHER!E5="","",IF(COUNTIF(PREENCHER!#REF!,PREENCHER!E5)=0,CONCATENATE(PREENCHER!#REF!,#REF!),PREENCHER!E5))</f>
        <v>#REF!</v>
      </c>
      <c r="F10" s="34" t="e">
        <f>IF(PREENCHER!F5="","",IF(COUNTIF(PREENCHER!#REF!,PREENCHER!F5)=0,CONCATENATE(PREENCHER!#REF!,#REF!),PREENCHER!F5))</f>
        <v>#REF!</v>
      </c>
      <c r="G10" s="34" t="e">
        <f>IF(PREENCHER!G5="","",IF(COUNTIF(PREENCHER!#REF!,PREENCHER!G5)=0,CONCATENATE(PREENCHER!#REF!,#REF!),PREENCHER!G5))</f>
        <v>#REF!</v>
      </c>
      <c r="H10" s="34" t="e">
        <f>IF(PREENCHER!H5="","",IF(COUNTIF(PREENCHER!#REF!,PREENCHER!H5)=0,CONCATENATE(PREENCHER!#REF!,#REF!),PREENCHER!H5))</f>
        <v>#REF!</v>
      </c>
      <c r="I10" s="34" t="e">
        <f>IF(PREENCHER!I5="","",IF(COUNTIF(PREENCHER!#REF!,PREENCHER!I5)=0,CONCATENATE(PREENCHER!#REF!,#REF!),PREENCHER!I5))</f>
        <v>#REF!</v>
      </c>
      <c r="J10" s="34" t="e">
        <f>IF(PREENCHER!J5="","",IF(COUNTIF(PREENCHER!#REF!,PREENCHER!J5)=0,CONCATENATE(PREENCHER!#REF!,#REF!),PREENCHER!J5))</f>
        <v>#REF!</v>
      </c>
      <c r="K10" s="34" t="e">
        <f>IF(PREENCHER!K5="","",IF(COUNTIF(PREENCHER!#REF!,PREENCHER!K5)=0,CONCATENATE(PREENCHER!#REF!,#REF!),PREENCHER!K5))</f>
        <v>#REF!</v>
      </c>
      <c r="L10" s="34">
        <f>IF(PREENCHER!L5="","",IF(COUNTIF(PREENCHER!#REF!,PREENCHER!L5)=0,CONCATENATE(PREENCHER!#REF!,#REF!),PREENCHER!L5))</f>
      </c>
      <c r="M10" s="34">
        <f>IF(PREENCHER!M5="","",IF(COUNTIF(PREENCHER!#REF!,PREENCHER!M5)=0,CONCATENATE(PREENCHER!#REF!,#REF!),PREENCHER!M5))</f>
      </c>
      <c r="N10" s="34">
        <f>IF(PREENCHER!N5="","",IF(COUNTIF(PREENCHER!#REF!,PREENCHER!N5)=0,CONCATENATE(PREENCHER!#REF!,#REF!),PREENCHER!N5))</f>
      </c>
      <c r="O10" s="45">
        <f t="shared" si="0"/>
      </c>
      <c r="P10" s="45">
        <f t="shared" si="1"/>
      </c>
      <c r="Q10" s="66"/>
      <c r="R10" s="30"/>
      <c r="S10" s="45">
        <f t="shared" si="2"/>
      </c>
      <c r="T10" s="45">
        <f t="shared" si="3"/>
      </c>
      <c r="U10" s="67">
        <f t="shared" si="4"/>
      </c>
    </row>
    <row r="11" spans="1:21" ht="30">
      <c r="A11" s="32">
        <f>IF(PREENCHER!A6="","",PREENCHER!A6)</f>
        <v>2</v>
      </c>
      <c r="B11" s="32" t="str">
        <f>IF(PREENCHER!B6="","",PREENCHER!B6)</f>
        <v>Passador de slides Logitech longo alcance.</v>
      </c>
      <c r="C11" s="32" t="str">
        <f>IF(PREENCHER!C6="","",PREENCHER!C6)</f>
        <v>diária</v>
      </c>
      <c r="D11" s="32">
        <f>IF(PREENCHER!D6="","",PREENCHER!D6)</f>
        <v>1.5</v>
      </c>
      <c r="E11" s="34" t="e">
        <f>IF(PREENCHER!E6="","",IF(COUNTIF(PREENCHER!#REF!,PREENCHER!E6)=0,CONCATENATE(PREENCHER!#REF!,#REF!),PREENCHER!E6))</f>
        <v>#REF!</v>
      </c>
      <c r="F11" s="34" t="e">
        <f>IF(PREENCHER!F6="","",IF(COUNTIF(PREENCHER!#REF!,PREENCHER!F6)=0,CONCATENATE(PREENCHER!#REF!,#REF!),PREENCHER!F6))</f>
        <v>#REF!</v>
      </c>
      <c r="G11" s="34">
        <f>IF(PREENCHER!G6="","",IF(COUNTIF(PREENCHER!#REF!,PREENCHER!G6)=0,CONCATENATE(PREENCHER!#REF!,#REF!),PREENCHER!G6))</f>
      </c>
      <c r="H11" s="34">
        <f>IF(PREENCHER!H6="","",IF(COUNTIF(PREENCHER!#REF!,PREENCHER!H6)=0,CONCATENATE(PREENCHER!#REF!,#REF!),PREENCHER!H6))</f>
      </c>
      <c r="I11" s="34">
        <f>IF(PREENCHER!I6="","",IF(COUNTIF(PREENCHER!#REF!,PREENCHER!I6)=0,CONCATENATE(PREENCHER!#REF!,#REF!),PREENCHER!I6))</f>
      </c>
      <c r="J11" s="34">
        <f>IF(PREENCHER!J6="","",IF(COUNTIF(PREENCHER!#REF!,PREENCHER!J6)=0,CONCATENATE(PREENCHER!#REF!,#REF!),PREENCHER!J6))</f>
      </c>
      <c r="K11" s="34">
        <f>IF(PREENCHER!K6="","",IF(COUNTIF(PREENCHER!#REF!,PREENCHER!K6)=0,CONCATENATE(PREENCHER!#REF!,#REF!),PREENCHER!K6))</f>
      </c>
      <c r="L11" s="34">
        <f>IF(PREENCHER!L6="","",IF(COUNTIF(PREENCHER!#REF!,PREENCHER!L6)=0,CONCATENATE(PREENCHER!#REF!,#REF!),PREENCHER!L6))</f>
      </c>
      <c r="M11" s="34">
        <f>IF(PREENCHER!M6="","",IF(COUNTIF(PREENCHER!#REF!,PREENCHER!M6)=0,CONCATENATE(PREENCHER!#REF!,#REF!),PREENCHER!M6))</f>
      </c>
      <c r="N11" s="34">
        <f>IF(PREENCHER!N6="","",IF(COUNTIF(PREENCHER!#REF!,PREENCHER!N6)=0,CONCATENATE(PREENCHER!#REF!,#REF!),PREENCHER!N6))</f>
      </c>
      <c r="O11" s="45">
        <f t="shared" si="0"/>
      </c>
      <c r="P11" s="45">
        <f t="shared" si="1"/>
      </c>
      <c r="Q11" s="66"/>
      <c r="R11" s="30"/>
      <c r="S11" s="45">
        <f t="shared" si="2"/>
      </c>
      <c r="T11" s="45">
        <f t="shared" si="3"/>
      </c>
      <c r="U11" s="67">
        <f t="shared" si="4"/>
      </c>
    </row>
    <row r="12" spans="1:21" ht="30">
      <c r="A12" s="32">
        <f>IF(PREENCHER!A7="","",PREENCHER!A7)</f>
        <v>3</v>
      </c>
      <c r="B12" s="32" t="str">
        <f>IF(PREENCHER!B7="","",PREENCHER!B7)</f>
        <v>4 - Sistemas de som (ref. Caixa Bose)</v>
      </c>
      <c r="C12" s="32" t="str">
        <f>IF(PREENCHER!C7="","",PREENCHER!C7)</f>
        <v>diária</v>
      </c>
      <c r="D12" s="32">
        <f>IF(PREENCHER!D7="","",PREENCHER!D7)</f>
        <v>1.5</v>
      </c>
      <c r="E12" s="34" t="e">
        <f>IF(PREENCHER!E7="","",IF(COUNTIF(PREENCHER!#REF!,PREENCHER!E7)=0,CONCATENATE(PREENCHER!#REF!,#REF!),PREENCHER!E7))</f>
        <v>#REF!</v>
      </c>
      <c r="F12" s="34" t="e">
        <f>IF(PREENCHER!F7="","",IF(COUNTIF(PREENCHER!#REF!,PREENCHER!F7)=0,CONCATENATE(PREENCHER!#REF!,#REF!),PREENCHER!F7))</f>
        <v>#REF!</v>
      </c>
      <c r="G12" s="34" t="e">
        <f>IF(PREENCHER!G7="","",IF(COUNTIF(PREENCHER!#REF!,PREENCHER!G7)=0,CONCATENATE(PREENCHER!#REF!,#REF!),PREENCHER!G7))</f>
        <v>#REF!</v>
      </c>
      <c r="H12" s="34" t="e">
        <f>IF(PREENCHER!H7="","",IF(COUNTIF(PREENCHER!#REF!,PREENCHER!H7)=0,CONCATENATE(PREENCHER!#REF!,#REF!),PREENCHER!H7))</f>
        <v>#REF!</v>
      </c>
      <c r="I12" s="34" t="e">
        <f>IF(PREENCHER!I7="","",IF(COUNTIF(PREENCHER!#REF!,PREENCHER!I7)=0,CONCATENATE(PREENCHER!#REF!,#REF!),PREENCHER!I7))</f>
        <v>#REF!</v>
      </c>
      <c r="J12" s="34" t="e">
        <f>IF(PREENCHER!J7="","",IF(COUNTIF(PREENCHER!#REF!,PREENCHER!J7)=0,CONCATENATE(PREENCHER!#REF!,#REF!),PREENCHER!J7))</f>
        <v>#REF!</v>
      </c>
      <c r="K12" s="34">
        <f>IF(PREENCHER!K7="","",IF(COUNTIF(PREENCHER!#REF!,PREENCHER!K7)=0,CONCATENATE(PREENCHER!#REF!,#REF!),PREENCHER!K7))</f>
      </c>
      <c r="L12" s="34">
        <f>IF(PREENCHER!L7="","",IF(COUNTIF(PREENCHER!#REF!,PREENCHER!L7)=0,CONCATENATE(PREENCHER!#REF!,#REF!),PREENCHER!L7))</f>
      </c>
      <c r="M12" s="34">
        <f>IF(PREENCHER!M7="","",IF(COUNTIF(PREENCHER!#REF!,PREENCHER!M7)=0,CONCATENATE(PREENCHER!#REF!,#REF!),PREENCHER!M7))</f>
      </c>
      <c r="N12" s="34">
        <f>IF(PREENCHER!N7="","",IF(COUNTIF(PREENCHER!#REF!,PREENCHER!N7)=0,CONCATENATE(PREENCHER!#REF!,#REF!),PREENCHER!N7))</f>
      </c>
      <c r="O12" s="45">
        <f t="shared" si="0"/>
      </c>
      <c r="P12" s="45">
        <f t="shared" si="1"/>
      </c>
      <c r="Q12" s="66"/>
      <c r="R12" s="30"/>
      <c r="S12" s="45">
        <f t="shared" si="2"/>
      </c>
      <c r="T12" s="45">
        <f t="shared" si="3"/>
      </c>
      <c r="U12" s="67">
        <f t="shared" si="4"/>
      </c>
    </row>
    <row r="13" spans="1:21" ht="15">
      <c r="A13" s="32">
        <f>IF(PREENCHER!A8="","",PREENCHER!A8)</f>
        <v>4</v>
      </c>
      <c r="B13" s="32" t="str">
        <f>IF(PREENCHER!B8="","",PREENCHER!B8)</f>
        <v>Mesa de som digital X32</v>
      </c>
      <c r="C13" s="32" t="str">
        <f>IF(PREENCHER!C8="","",PREENCHER!C8)</f>
        <v>diária</v>
      </c>
      <c r="D13" s="32">
        <f>IF(PREENCHER!D8="","",PREENCHER!D8)</f>
        <v>1.5</v>
      </c>
      <c r="E13" s="34" t="e">
        <f>IF(PREENCHER!E8="","",IF(COUNTIF(PREENCHER!#REF!,PREENCHER!E8)=0,CONCATENATE(PREENCHER!#REF!,#REF!),PREENCHER!E8))</f>
        <v>#REF!</v>
      </c>
      <c r="F13" s="34" t="e">
        <f>IF(PREENCHER!F8="","",IF(COUNTIF(PREENCHER!#REF!,PREENCHER!F8)=0,CONCATENATE(PREENCHER!#REF!,#REF!),PREENCHER!F8))</f>
        <v>#REF!</v>
      </c>
      <c r="G13" s="34" t="e">
        <f>IF(PREENCHER!G8="","",IF(COUNTIF(PREENCHER!#REF!,PREENCHER!G8)=0,CONCATENATE(PREENCHER!#REF!,#REF!),PREENCHER!G8))</f>
        <v>#REF!</v>
      </c>
      <c r="H13" s="34" t="e">
        <f>IF(PREENCHER!H8="","",IF(COUNTIF(PREENCHER!#REF!,PREENCHER!H8)=0,CONCATENATE(PREENCHER!#REF!,#REF!),PREENCHER!H8))</f>
        <v>#REF!</v>
      </c>
      <c r="I13" s="34">
        <f>IF(PREENCHER!I8="","",IF(COUNTIF(PREENCHER!#REF!,PREENCHER!I8)=0,CONCATENATE(PREENCHER!#REF!,#REF!),PREENCHER!I8))</f>
      </c>
      <c r="J13" s="34">
        <f>IF(PREENCHER!J8="","",IF(COUNTIF(PREENCHER!#REF!,PREENCHER!J8)=0,CONCATENATE(PREENCHER!#REF!,#REF!),PREENCHER!J8))</f>
      </c>
      <c r="K13" s="34">
        <f>IF(PREENCHER!K8="","",IF(COUNTIF(PREENCHER!#REF!,PREENCHER!K8)=0,CONCATENATE(PREENCHER!#REF!,#REF!),PREENCHER!K8))</f>
      </c>
      <c r="L13" s="34">
        <f>IF(PREENCHER!L8="","",IF(COUNTIF(PREENCHER!#REF!,PREENCHER!L8)=0,CONCATENATE(PREENCHER!#REF!,#REF!),PREENCHER!L8))</f>
      </c>
      <c r="M13" s="34">
        <f>IF(PREENCHER!M8="","",IF(COUNTIF(PREENCHER!#REF!,PREENCHER!M8)=0,CONCATENATE(PREENCHER!#REF!,#REF!),PREENCHER!M8))</f>
      </c>
      <c r="N13" s="34">
        <f>IF(PREENCHER!N8="","",IF(COUNTIF(PREENCHER!#REF!,PREENCHER!N8)=0,CONCATENATE(PREENCHER!#REF!,#REF!),PREENCHER!N8))</f>
      </c>
      <c r="O13" s="45">
        <f t="shared" si="0"/>
      </c>
      <c r="P13" s="45">
        <f t="shared" si="1"/>
      </c>
      <c r="Q13" s="66"/>
      <c r="R13" s="30"/>
      <c r="S13" s="45">
        <f t="shared" si="2"/>
      </c>
      <c r="T13" s="45">
        <f t="shared" si="3"/>
      </c>
      <c r="U13" s="67">
        <f t="shared" si="4"/>
      </c>
    </row>
    <row r="14" spans="1:21" ht="15">
      <c r="A14" s="32">
        <f>IF(PREENCHER!A9="","",PREENCHER!A9)</f>
        <v>5</v>
      </c>
      <c r="B14" s="32" t="str">
        <f>IF(PREENCHER!B9="","",PREENCHER!B9)</f>
        <v>5 – Microfones Gooseneck</v>
      </c>
      <c r="C14" s="32" t="str">
        <f>IF(PREENCHER!C9="","",PREENCHER!C9)</f>
        <v>diária</v>
      </c>
      <c r="D14" s="32">
        <f>IF(PREENCHER!D9="","",PREENCHER!D9)</f>
        <v>1.5</v>
      </c>
      <c r="E14" s="34" t="e">
        <f>IF(PREENCHER!E9="","",IF(COUNTIF(PREENCHER!#REF!,PREENCHER!E9)=0,CONCATENATE(PREENCHER!#REF!,#REF!),PREENCHER!E9))</f>
        <v>#REF!</v>
      </c>
      <c r="F14" s="34" t="e">
        <f>IF(PREENCHER!F9="","",IF(COUNTIF(PREENCHER!#REF!,PREENCHER!F9)=0,CONCATENATE(PREENCHER!#REF!,#REF!),PREENCHER!F9))</f>
        <v>#REF!</v>
      </c>
      <c r="G14" s="34" t="e">
        <f>IF(PREENCHER!G9="","",IF(COUNTIF(PREENCHER!#REF!,PREENCHER!G9)=0,CONCATENATE(PREENCHER!#REF!,#REF!),PREENCHER!G9))</f>
        <v>#REF!</v>
      </c>
      <c r="H14" s="34" t="e">
        <f>IF(PREENCHER!H9="","",IF(COUNTIF(PREENCHER!#REF!,PREENCHER!H9)=0,CONCATENATE(PREENCHER!#REF!,#REF!),PREENCHER!H9))</f>
        <v>#REF!</v>
      </c>
      <c r="I14" s="34" t="e">
        <f>IF(PREENCHER!I9="","",IF(COUNTIF(PREENCHER!#REF!,PREENCHER!I9)=0,CONCATENATE(PREENCHER!#REF!,#REF!),PREENCHER!I9))</f>
        <v>#REF!</v>
      </c>
      <c r="J14" s="34">
        <f>IF(PREENCHER!J9="","",IF(COUNTIF(PREENCHER!#REF!,PREENCHER!J9)=0,CONCATENATE(PREENCHER!#REF!,#REF!),PREENCHER!J9))</f>
      </c>
      <c r="K14" s="34">
        <f>IF(PREENCHER!K9="","",IF(COUNTIF(PREENCHER!#REF!,PREENCHER!K9)=0,CONCATENATE(PREENCHER!#REF!,#REF!),PREENCHER!K9))</f>
      </c>
      <c r="L14" s="34">
        <f>IF(PREENCHER!L9="","",IF(COUNTIF(PREENCHER!#REF!,PREENCHER!L9)=0,CONCATENATE(PREENCHER!#REF!,#REF!),PREENCHER!L9))</f>
      </c>
      <c r="M14" s="34">
        <f>IF(PREENCHER!M9="","",IF(COUNTIF(PREENCHER!#REF!,PREENCHER!M9)=0,CONCATENATE(PREENCHER!#REF!,#REF!),PREENCHER!M9))</f>
      </c>
      <c r="N14" s="34">
        <f>IF(PREENCHER!N9="","",IF(COUNTIF(PREENCHER!#REF!,PREENCHER!N9)=0,CONCATENATE(PREENCHER!#REF!,#REF!),PREENCHER!N9))</f>
      </c>
      <c r="O14" s="45">
        <f t="shared" si="0"/>
      </c>
      <c r="P14" s="45">
        <f t="shared" si="1"/>
      </c>
      <c r="Q14" s="66"/>
      <c r="R14" s="30"/>
      <c r="S14" s="45">
        <f t="shared" si="2"/>
      </c>
      <c r="T14" s="45">
        <f t="shared" si="3"/>
      </c>
      <c r="U14" s="67">
        <f t="shared" si="4"/>
      </c>
    </row>
    <row r="15" spans="1:21" ht="15">
      <c r="A15" s="32">
        <f>IF(PREENCHER!A10="","",PREENCHER!A10)</f>
        <v>6</v>
      </c>
      <c r="B15" s="32" t="str">
        <f>IF(PREENCHER!B10="","",PREENCHER!B10)</f>
        <v>Notebook Core i5 com SSD</v>
      </c>
      <c r="C15" s="32" t="str">
        <f>IF(PREENCHER!C10="","",PREENCHER!C10)</f>
        <v>diária</v>
      </c>
      <c r="D15" s="32">
        <f>IF(PREENCHER!D10="","",PREENCHER!D10)</f>
        <v>1.5</v>
      </c>
      <c r="E15" s="34" t="e">
        <f>IF(PREENCHER!E10="","",IF(COUNTIF(PREENCHER!#REF!,PREENCHER!E10)=0,CONCATENATE(PREENCHER!#REF!,#REF!),PREENCHER!E10))</f>
        <v>#REF!</v>
      </c>
      <c r="F15" s="34" t="e">
        <f>IF(PREENCHER!F10="","",IF(COUNTIF(PREENCHER!#REF!,PREENCHER!F10)=0,CONCATENATE(PREENCHER!#REF!,#REF!),PREENCHER!F10))</f>
        <v>#REF!</v>
      </c>
      <c r="G15" s="34" t="e">
        <f>IF(PREENCHER!G10="","",IF(COUNTIF(PREENCHER!#REF!,PREENCHER!G10)=0,CONCATENATE(PREENCHER!#REF!,#REF!),PREENCHER!G10))</f>
        <v>#REF!</v>
      </c>
      <c r="H15" s="34">
        <f>IF(PREENCHER!H10="","",IF(COUNTIF(PREENCHER!#REF!,PREENCHER!H10)=0,CONCATENATE(PREENCHER!#REF!,#REF!),PREENCHER!H10))</f>
      </c>
      <c r="I15" s="34">
        <f>IF(PREENCHER!I10="","",IF(COUNTIF(PREENCHER!#REF!,PREENCHER!I10)=0,CONCATENATE(PREENCHER!#REF!,#REF!),PREENCHER!I10))</f>
      </c>
      <c r="J15" s="34">
        <f>IF(PREENCHER!J10="","",IF(COUNTIF(PREENCHER!#REF!,PREENCHER!J10)=0,CONCATENATE(PREENCHER!#REF!,#REF!),PREENCHER!J10))</f>
      </c>
      <c r="K15" s="34">
        <f>IF(PREENCHER!K10="","",IF(COUNTIF(PREENCHER!#REF!,PREENCHER!K10)=0,CONCATENATE(PREENCHER!#REF!,#REF!),PREENCHER!K10))</f>
      </c>
      <c r="L15" s="34">
        <f>IF(PREENCHER!L10="","",IF(COUNTIF(PREENCHER!#REF!,PREENCHER!L10)=0,CONCATENATE(PREENCHER!#REF!,#REF!),PREENCHER!L10))</f>
      </c>
      <c r="M15" s="34">
        <f>IF(PREENCHER!M10="","",IF(COUNTIF(PREENCHER!#REF!,PREENCHER!M10)=0,CONCATENATE(PREENCHER!#REF!,#REF!),PREENCHER!M10))</f>
      </c>
      <c r="N15" s="34" t="e">
        <f>IF(PREENCHER!N10="","",IF(COUNTIF(PREENCHER!#REF!,PREENCHER!N10)=0,CONCATENATE(PREENCHER!#REF!,#REF!),PREENCHER!N10))</f>
        <v>#REF!</v>
      </c>
      <c r="O15" s="45">
        <f t="shared" si="0"/>
      </c>
      <c r="P15" s="45">
        <f t="shared" si="1"/>
      </c>
      <c r="Q15" s="66"/>
      <c r="R15" s="30"/>
      <c r="S15" s="45">
        <f t="shared" si="2"/>
      </c>
      <c r="T15" s="45">
        <f t="shared" si="3"/>
      </c>
      <c r="U15" s="67">
        <f t="shared" si="4"/>
      </c>
    </row>
    <row r="16" spans="1:21" ht="15">
      <c r="A16" s="32">
        <f>IF(PREENCHER!A11="","",PREENCHER!A11)</f>
        <v>7</v>
      </c>
      <c r="B16" s="32" t="str">
        <f>IF(PREENCHER!B11="","",PREENCHER!B11)</f>
        <v>Púlpito de acrílico</v>
      </c>
      <c r="C16" s="32" t="str">
        <f>IF(PREENCHER!C11="","",PREENCHER!C11)</f>
        <v>diária</v>
      </c>
      <c r="D16" s="32">
        <f>IF(PREENCHER!D11="","",PREENCHER!D11)</f>
        <v>1.5</v>
      </c>
      <c r="E16" s="34" t="e">
        <f>IF(PREENCHER!E11="","",IF(COUNTIF(PREENCHER!#REF!,PREENCHER!E11)=0,CONCATENATE(PREENCHER!#REF!,#REF!),PREENCHER!E11))</f>
        <v>#REF!</v>
      </c>
      <c r="F16" s="34" t="e">
        <f>IF(PREENCHER!F11="","",IF(COUNTIF(PREENCHER!#REF!,PREENCHER!F11)=0,CONCATENATE(PREENCHER!#REF!,#REF!),PREENCHER!F11))</f>
        <v>#REF!</v>
      </c>
      <c r="G16" s="34" t="e">
        <f>IF(PREENCHER!G11="","",IF(COUNTIF(PREENCHER!#REF!,PREENCHER!G11)=0,CONCATENATE(PREENCHER!#REF!,#REF!),PREENCHER!G11))</f>
        <v>#REF!</v>
      </c>
      <c r="H16" s="34" t="e">
        <f>IF(PREENCHER!H11="","",IF(COUNTIF(PREENCHER!#REF!,PREENCHER!H11)=0,CONCATENATE(PREENCHER!#REF!,#REF!),PREENCHER!H11))</f>
        <v>#REF!</v>
      </c>
      <c r="I16" s="34" t="e">
        <f>IF(PREENCHER!I11="","",IF(COUNTIF(PREENCHER!#REF!,PREENCHER!I11)=0,CONCATENATE(PREENCHER!#REF!,#REF!),PREENCHER!I11))</f>
        <v>#REF!</v>
      </c>
      <c r="J16" s="34" t="e">
        <f>IF(PREENCHER!J11="","",IF(COUNTIF(PREENCHER!#REF!,PREENCHER!J11)=0,CONCATENATE(PREENCHER!#REF!,#REF!),PREENCHER!J11))</f>
        <v>#REF!</v>
      </c>
      <c r="K16" s="34">
        <f>IF(PREENCHER!K11="","",IF(COUNTIF(PREENCHER!#REF!,PREENCHER!K11)=0,CONCATENATE(PREENCHER!#REF!,#REF!),PREENCHER!K11))</f>
      </c>
      <c r="L16" s="34">
        <f>IF(PREENCHER!L11="","",IF(COUNTIF(PREENCHER!#REF!,PREENCHER!L11)=0,CONCATENATE(PREENCHER!#REF!,#REF!),PREENCHER!L11))</f>
      </c>
      <c r="M16" s="34">
        <f>IF(PREENCHER!M11="","",IF(COUNTIF(PREENCHER!#REF!,PREENCHER!M11)=0,CONCATENATE(PREENCHER!#REF!,#REF!),PREENCHER!M11))</f>
      </c>
      <c r="N16" s="34">
        <f>IF(PREENCHER!N11="","",IF(COUNTIF(PREENCHER!#REF!,PREENCHER!N11)=0,CONCATENATE(PREENCHER!#REF!,#REF!),PREENCHER!N11))</f>
      </c>
      <c r="O16" s="45">
        <f t="shared" si="0"/>
      </c>
      <c r="P16" s="45">
        <f t="shared" si="1"/>
      </c>
      <c r="Q16" s="66"/>
      <c r="R16" s="30"/>
      <c r="S16" s="45">
        <f t="shared" si="2"/>
      </c>
      <c r="T16" s="45">
        <f t="shared" si="3"/>
      </c>
      <c r="U16" s="67">
        <f t="shared" si="4"/>
      </c>
    </row>
    <row r="17" spans="1:21" ht="30">
      <c r="A17" s="32">
        <f>IF(PREENCHER!A12="","",PREENCHER!A12)</f>
        <v>8</v>
      </c>
      <c r="B17" s="32" t="str">
        <f>IF(PREENCHER!B12="","",PREENCHER!B12)</f>
        <v>2 – Microfones de mão sem fio (ref. Shure)</v>
      </c>
      <c r="C17" s="32" t="str">
        <f>IF(PREENCHER!C12="","",PREENCHER!C12)</f>
        <v>diária</v>
      </c>
      <c r="D17" s="32">
        <f>IF(PREENCHER!D12="","",PREENCHER!D12)</f>
        <v>1.5</v>
      </c>
      <c r="E17" s="34" t="e">
        <f>IF(PREENCHER!E12="","",IF(COUNTIF(PREENCHER!#REF!,PREENCHER!E12)=0,CONCATENATE(PREENCHER!#REF!,#REF!),PREENCHER!E12))</f>
        <v>#REF!</v>
      </c>
      <c r="F17" s="34" t="e">
        <f>IF(PREENCHER!F12="","",IF(COUNTIF(PREENCHER!#REF!,PREENCHER!F12)=0,CONCATENATE(PREENCHER!#REF!,#REF!),PREENCHER!F12))</f>
        <v>#REF!</v>
      </c>
      <c r="G17" s="34" t="e">
        <f>IF(PREENCHER!G12="","",IF(COUNTIF(PREENCHER!#REF!,PREENCHER!G12)=0,CONCATENATE(PREENCHER!#REF!,#REF!),PREENCHER!G12))</f>
        <v>#REF!</v>
      </c>
      <c r="H17" s="34" t="e">
        <f>IF(PREENCHER!H12="","",IF(COUNTIF(PREENCHER!#REF!,PREENCHER!H12)=0,CONCATENATE(PREENCHER!#REF!,#REF!),PREENCHER!H12))</f>
        <v>#REF!</v>
      </c>
      <c r="I17" s="34" t="e">
        <f>IF(PREENCHER!I12="","",IF(COUNTIF(PREENCHER!#REF!,PREENCHER!I12)=0,CONCATENATE(PREENCHER!#REF!,#REF!),PREENCHER!I12))</f>
        <v>#REF!</v>
      </c>
      <c r="J17" s="34" t="e">
        <f>IF(PREENCHER!J12="","",IF(COUNTIF(PREENCHER!#REF!,PREENCHER!J12)=0,CONCATENATE(PREENCHER!#REF!,#REF!),PREENCHER!J12))</f>
        <v>#REF!</v>
      </c>
      <c r="K17" s="34">
        <f>IF(PREENCHER!K12="","",IF(COUNTIF(PREENCHER!#REF!,PREENCHER!K12)=0,CONCATENATE(PREENCHER!#REF!,#REF!),PREENCHER!K12))</f>
      </c>
      <c r="L17" s="34">
        <f>IF(PREENCHER!L12="","",IF(COUNTIF(PREENCHER!#REF!,PREENCHER!L12)=0,CONCATENATE(PREENCHER!#REF!,#REF!),PREENCHER!L12))</f>
      </c>
      <c r="M17" s="34">
        <f>IF(PREENCHER!M12="","",IF(COUNTIF(PREENCHER!#REF!,PREENCHER!M12)=0,CONCATENATE(PREENCHER!#REF!,#REF!),PREENCHER!M12))</f>
      </c>
      <c r="N17" s="34">
        <f>IF(PREENCHER!N12="","",IF(COUNTIF(PREENCHER!#REF!,PREENCHER!N12)=0,CONCATENATE(PREENCHER!#REF!,#REF!),PREENCHER!N12))</f>
      </c>
      <c r="O17" s="45">
        <f t="shared" si="0"/>
      </c>
      <c r="P17" s="45">
        <f t="shared" si="1"/>
      </c>
      <c r="Q17" s="66"/>
      <c r="R17" s="30"/>
      <c r="S17" s="45">
        <f t="shared" si="2"/>
      </c>
      <c r="T17" s="45">
        <f t="shared" si="3"/>
      </c>
      <c r="U17" s="67">
        <f t="shared" si="4"/>
      </c>
    </row>
    <row r="18" spans="1:21" ht="15">
      <c r="A18" s="32">
        <f>IF(PREENCHER!A13="","",PREENCHER!A13)</f>
        <v>9</v>
      </c>
      <c r="B18" s="32" t="str">
        <f>IF(PREENCHER!B13="","",PREENCHER!B13)</f>
        <v>Operador técnico de som</v>
      </c>
      <c r="C18" s="32" t="str">
        <f>IF(PREENCHER!C13="","",PREENCHER!C13)</f>
        <v>diária</v>
      </c>
      <c r="D18" s="32">
        <f>IF(PREENCHER!D13="","",PREENCHER!D13)</f>
        <v>2</v>
      </c>
      <c r="E18" s="34" t="e">
        <f>IF(PREENCHER!E13="","",IF(COUNTIF(PREENCHER!#REF!,PREENCHER!E13)=0,CONCATENATE(PREENCHER!#REF!,#REF!),PREENCHER!E13))</f>
        <v>#REF!</v>
      </c>
      <c r="F18" s="34" t="e">
        <f>IF(PREENCHER!F13="","",IF(COUNTIF(PREENCHER!#REF!,PREENCHER!F13)=0,CONCATENATE(PREENCHER!#REF!,#REF!),PREENCHER!F13))</f>
        <v>#REF!</v>
      </c>
      <c r="G18" s="34" t="e">
        <f>IF(PREENCHER!G13="","",IF(COUNTIF(PREENCHER!#REF!,PREENCHER!G13)=0,CONCATENATE(PREENCHER!#REF!,#REF!),PREENCHER!G13))</f>
        <v>#REF!</v>
      </c>
      <c r="H18" s="34" t="e">
        <f>IF(PREENCHER!H13="","",IF(COUNTIF(PREENCHER!#REF!,PREENCHER!H13)=0,CONCATENATE(PREENCHER!#REF!,#REF!),PREENCHER!H13))</f>
        <v>#REF!</v>
      </c>
      <c r="I18" s="34" t="e">
        <f>IF(PREENCHER!I13="","",IF(COUNTIF(PREENCHER!#REF!,PREENCHER!I13)=0,CONCATENATE(PREENCHER!#REF!,#REF!),PREENCHER!I13))</f>
        <v>#REF!</v>
      </c>
      <c r="J18" s="34" t="e">
        <f>IF(PREENCHER!J13="","",IF(COUNTIF(PREENCHER!#REF!,PREENCHER!J13)=0,CONCATENATE(PREENCHER!#REF!,#REF!),PREENCHER!J13))</f>
        <v>#REF!</v>
      </c>
      <c r="K18" s="34" t="e">
        <f>IF(PREENCHER!K13="","",IF(COUNTIF(PREENCHER!#REF!,PREENCHER!K13)=0,CONCATENATE(PREENCHER!#REF!,#REF!),PREENCHER!K13))</f>
        <v>#REF!</v>
      </c>
      <c r="L18" s="34" t="e">
        <f>IF(PREENCHER!L13="","",IF(COUNTIF(PREENCHER!#REF!,PREENCHER!L13)=0,CONCATENATE(PREENCHER!#REF!,#REF!),PREENCHER!L13))</f>
        <v>#REF!</v>
      </c>
      <c r="M18" s="34" t="e">
        <f>IF(PREENCHER!M13="","",IF(COUNTIF(PREENCHER!#REF!,PREENCHER!M13)=0,CONCATENATE(PREENCHER!#REF!,#REF!),PREENCHER!M13))</f>
        <v>#REF!</v>
      </c>
      <c r="N18" s="34">
        <f>IF(PREENCHER!N13="","",IF(COUNTIF(PREENCHER!#REF!,PREENCHER!N13)=0,CONCATENATE(PREENCHER!#REF!,#REF!),PREENCHER!N13))</f>
      </c>
      <c r="O18" s="45">
        <f t="shared" si="0"/>
      </c>
      <c r="P18" s="45">
        <f t="shared" si="1"/>
      </c>
      <c r="Q18" s="66"/>
      <c r="R18" s="30"/>
      <c r="S18" s="45">
        <f t="shared" si="2"/>
      </c>
      <c r="T18" s="45">
        <f t="shared" si="3"/>
      </c>
      <c r="U18" s="67">
        <f t="shared" si="4"/>
      </c>
    </row>
    <row r="19" spans="1:21" ht="15">
      <c r="A19" s="32">
        <f>IF(PREENCHER!A14="","",PREENCHER!A14)</f>
        <v>10</v>
      </c>
      <c r="B19" s="32" t="str">
        <f>IF(PREENCHER!B14="","",PREENCHER!B14)</f>
        <v>20 Refletores PAR LED 64 </v>
      </c>
      <c r="C19" s="32" t="str">
        <f>IF(PREENCHER!C14="","",PREENCHER!C14)</f>
        <v>diária</v>
      </c>
      <c r="D19" s="32">
        <f>IF(PREENCHER!D14="","",PREENCHER!D14)</f>
        <v>1.5</v>
      </c>
      <c r="E19" s="34" t="e">
        <f>IF(PREENCHER!E14="","",IF(COUNTIF(PREENCHER!#REF!,PREENCHER!E14)=0,CONCATENATE(PREENCHER!#REF!,#REF!),PREENCHER!E14))</f>
        <v>#REF!</v>
      </c>
      <c r="F19" s="34" t="e">
        <f>IF(PREENCHER!F14="","",IF(COUNTIF(PREENCHER!#REF!,PREENCHER!F14)=0,CONCATENATE(PREENCHER!#REF!,#REF!),PREENCHER!F14))</f>
        <v>#REF!</v>
      </c>
      <c r="G19" s="34" t="e">
        <f>IF(PREENCHER!G14="","",IF(COUNTIF(PREENCHER!#REF!,PREENCHER!G14)=0,CONCATENATE(PREENCHER!#REF!,#REF!),PREENCHER!G14))</f>
        <v>#REF!</v>
      </c>
      <c r="H19" s="34" t="e">
        <f>IF(PREENCHER!H14="","",IF(COUNTIF(PREENCHER!#REF!,PREENCHER!H14)=0,CONCATENATE(PREENCHER!#REF!,#REF!),PREENCHER!H14))</f>
        <v>#REF!</v>
      </c>
      <c r="I19" s="34" t="e">
        <f>IF(PREENCHER!I14="","",IF(COUNTIF(PREENCHER!#REF!,PREENCHER!I14)=0,CONCATENATE(PREENCHER!#REF!,#REF!),PREENCHER!I14))</f>
        <v>#REF!</v>
      </c>
      <c r="J19" s="34">
        <f>IF(PREENCHER!J14="","",IF(COUNTIF(PREENCHER!#REF!,PREENCHER!J14)=0,CONCATENATE(PREENCHER!#REF!,#REF!),PREENCHER!J14))</f>
      </c>
      <c r="K19" s="34">
        <f>IF(PREENCHER!K14="","",IF(COUNTIF(PREENCHER!#REF!,PREENCHER!K14)=0,CONCATENATE(PREENCHER!#REF!,#REF!),PREENCHER!K14))</f>
      </c>
      <c r="L19" s="34">
        <f>IF(PREENCHER!L14="","",IF(COUNTIF(PREENCHER!#REF!,PREENCHER!L14)=0,CONCATENATE(PREENCHER!#REF!,#REF!),PREENCHER!L14))</f>
      </c>
      <c r="M19" s="34">
        <f>IF(PREENCHER!M14="","",IF(COUNTIF(PREENCHER!#REF!,PREENCHER!M14)=0,CONCATENATE(PREENCHER!#REF!,#REF!),PREENCHER!M14))</f>
      </c>
      <c r="N19" s="34">
        <f>IF(PREENCHER!N14="","",IF(COUNTIF(PREENCHER!#REF!,PREENCHER!N14)=0,CONCATENATE(PREENCHER!#REF!,#REF!),PREENCHER!N14))</f>
      </c>
      <c r="O19" s="45">
        <f t="shared" si="0"/>
      </c>
      <c r="P19" s="45">
        <f t="shared" si="1"/>
      </c>
      <c r="Q19" s="66"/>
      <c r="R19" s="30"/>
      <c r="S19" s="45">
        <f t="shared" si="2"/>
      </c>
      <c r="T19" s="45">
        <f t="shared" si="3"/>
      </c>
      <c r="U19" s="67">
        <f t="shared" si="4"/>
      </c>
    </row>
    <row r="20" spans="1:21" ht="105">
      <c r="A20" s="32">
        <f>IF(PREENCHER!A15="","",PREENCHER!A15)</f>
        <v>11</v>
      </c>
      <c r="B20" s="32" t="str">
        <f>IF(PREENCHER!B15="","",PREENCHER!B15)</f>
        <v>Câmeras de filmagem Full HD com tripé Mini atem , Ref; Black Magic Placa de captura de vídeo PC para transmissão, com placa de vídeo dedicada com V-mix Operador de câmera</v>
      </c>
      <c r="C20" s="32" t="str">
        <f>IF(PREENCHER!C15="","",PREENCHER!C15)</f>
        <v>diária</v>
      </c>
      <c r="D20" s="32">
        <f>IF(PREENCHER!D15="","",PREENCHER!D15)</f>
        <v>1</v>
      </c>
      <c r="E20" s="34" t="e">
        <f>IF(PREENCHER!E15="","",IF(COUNTIF(PREENCHER!#REF!,PREENCHER!E15)=0,CONCATENATE(PREENCHER!#REF!,#REF!),PREENCHER!E15))</f>
        <v>#REF!</v>
      </c>
      <c r="F20" s="34" t="e">
        <f>IF(PREENCHER!F15="","",IF(COUNTIF(PREENCHER!#REF!,PREENCHER!F15)=0,CONCATENATE(PREENCHER!#REF!,#REF!),PREENCHER!F15))</f>
        <v>#REF!</v>
      </c>
      <c r="G20" s="34" t="e">
        <f>IF(PREENCHER!G15="","",IF(COUNTIF(PREENCHER!#REF!,PREENCHER!G15)=0,CONCATENATE(PREENCHER!#REF!,#REF!),PREENCHER!G15))</f>
        <v>#REF!</v>
      </c>
      <c r="H20" s="34" t="e">
        <f>IF(PREENCHER!H15="","",IF(COUNTIF(PREENCHER!#REF!,PREENCHER!H15)=0,CONCATENATE(PREENCHER!#REF!,#REF!),PREENCHER!H15))</f>
        <v>#REF!</v>
      </c>
      <c r="I20" s="34" t="e">
        <f>IF(PREENCHER!I15="","",IF(COUNTIF(PREENCHER!#REF!,PREENCHER!I15)=0,CONCATENATE(PREENCHER!#REF!,#REF!),PREENCHER!I15))</f>
        <v>#REF!</v>
      </c>
      <c r="J20" s="34">
        <f>IF(PREENCHER!J15="","",IF(COUNTIF(PREENCHER!#REF!,PREENCHER!J15)=0,CONCATENATE(PREENCHER!#REF!,#REF!),PREENCHER!J15))</f>
      </c>
      <c r="K20" s="34">
        <f>IF(PREENCHER!K15="","",IF(COUNTIF(PREENCHER!#REF!,PREENCHER!K15)=0,CONCATENATE(PREENCHER!#REF!,#REF!),PREENCHER!K15))</f>
      </c>
      <c r="L20" s="34">
        <f>IF(PREENCHER!L15="","",IF(COUNTIF(PREENCHER!#REF!,PREENCHER!L15)=0,CONCATENATE(PREENCHER!#REF!,#REF!),PREENCHER!L15))</f>
      </c>
      <c r="M20" s="34">
        <f>IF(PREENCHER!M15="","",IF(COUNTIF(PREENCHER!#REF!,PREENCHER!M15)=0,CONCATENATE(PREENCHER!#REF!,#REF!),PREENCHER!M15))</f>
      </c>
      <c r="N20" s="34">
        <f>IF(PREENCHER!N15="","",IF(COUNTIF(PREENCHER!#REF!,PREENCHER!N15)=0,CONCATENATE(PREENCHER!#REF!,#REF!),PREENCHER!N15))</f>
      </c>
      <c r="O20" s="45">
        <f t="shared" si="0"/>
      </c>
      <c r="P20" s="45">
        <f t="shared" si="1"/>
      </c>
      <c r="Q20" s="66"/>
      <c r="R20" s="30"/>
      <c r="S20" s="45">
        <f t="shared" si="2"/>
      </c>
      <c r="T20" s="45">
        <f t="shared" si="3"/>
      </c>
      <c r="U20" s="67">
        <f t="shared" si="4"/>
      </c>
    </row>
    <row r="21" spans="1:21" ht="30">
      <c r="A21" s="32">
        <f>IF(PREENCHER!A16="","",PREENCHER!A16)</f>
        <v>12</v>
      </c>
      <c r="B21" s="32" t="str">
        <f>IF(PREENCHER!B16="","",PREENCHER!B16)</f>
        <v>1 Técnico de apoio para montagem e desmontagem</v>
      </c>
      <c r="C21" s="32" t="str">
        <f>IF(PREENCHER!C16="","",PREENCHER!C16)</f>
        <v>diária</v>
      </c>
      <c r="D21" s="32">
        <f>IF(PREENCHER!D16="","",PREENCHER!D16)</f>
        <v>2</v>
      </c>
      <c r="E21" s="34" t="e">
        <f>IF(PREENCHER!E16="","",IF(COUNTIF(PREENCHER!#REF!,PREENCHER!E16)=0,CONCATENATE(PREENCHER!#REF!,#REF!),PREENCHER!E16))</f>
        <v>#REF!</v>
      </c>
      <c r="F21" s="34" t="e">
        <f>IF(PREENCHER!F16="","",IF(COUNTIF(PREENCHER!#REF!,PREENCHER!F16)=0,CONCATENATE(PREENCHER!#REF!,#REF!),PREENCHER!F16))</f>
        <v>#REF!</v>
      </c>
      <c r="G21" s="34" t="e">
        <f>IF(PREENCHER!G16="","",IF(COUNTIF(PREENCHER!#REF!,PREENCHER!G16)=0,CONCATENATE(PREENCHER!#REF!,#REF!),PREENCHER!G16))</f>
        <v>#REF!</v>
      </c>
      <c r="H21" s="34" t="e">
        <f>IF(PREENCHER!H16="","",IF(COUNTIF(PREENCHER!#REF!,PREENCHER!H16)=0,CONCATENATE(PREENCHER!#REF!,#REF!),PREENCHER!H16))</f>
        <v>#REF!</v>
      </c>
      <c r="I21" s="34" t="e">
        <f>IF(PREENCHER!I16="","",IF(COUNTIF(PREENCHER!#REF!,PREENCHER!I16)=0,CONCATENATE(PREENCHER!#REF!,#REF!),PREENCHER!I16))</f>
        <v>#REF!</v>
      </c>
      <c r="J21" s="34" t="e">
        <f>IF(PREENCHER!J16="","",IF(COUNTIF(PREENCHER!#REF!,PREENCHER!J16)=0,CONCATENATE(PREENCHER!#REF!,#REF!),PREENCHER!J16))</f>
        <v>#REF!</v>
      </c>
      <c r="K21" s="34" t="e">
        <f>IF(PREENCHER!K16="","",IF(COUNTIF(PREENCHER!#REF!,PREENCHER!K16)=0,CONCATENATE(PREENCHER!#REF!,#REF!),PREENCHER!K16))</f>
        <v>#REF!</v>
      </c>
      <c r="L21" s="34" t="e">
        <f>IF(PREENCHER!L16="","",IF(COUNTIF(PREENCHER!#REF!,PREENCHER!L16)=0,CONCATENATE(PREENCHER!#REF!,#REF!),PREENCHER!L16))</f>
        <v>#REF!</v>
      </c>
      <c r="M21" s="34" t="e">
        <f>IF(PREENCHER!M16="","",IF(COUNTIF(PREENCHER!#REF!,PREENCHER!M16)=0,CONCATENATE(PREENCHER!#REF!,#REF!),PREENCHER!M16))</f>
        <v>#REF!</v>
      </c>
      <c r="N21" s="34">
        <f>IF(PREENCHER!N16="","",IF(COUNTIF(PREENCHER!#REF!,PREENCHER!N16)=0,CONCATENATE(PREENCHER!#REF!,#REF!),PREENCHER!N16))</f>
      </c>
      <c r="O21" s="45">
        <f t="shared" si="0"/>
      </c>
      <c r="P21" s="45">
        <f t="shared" si="1"/>
      </c>
      <c r="Q21" s="66"/>
      <c r="R21" s="30"/>
      <c r="S21" s="45">
        <f t="shared" si="2"/>
      </c>
      <c r="T21" s="45">
        <f t="shared" si="3"/>
      </c>
      <c r="U21" s="6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4" t="e">
        <f>IF(PREENCHER!#REF!="","",IF(COUNTIF(PREENCHER!#REF!,PREENCHER!#REF!)=0,CONCATENATE(PREENCHER!#REF!,#REF!),PREENCHER!#REF!))</f>
        <v>#REF!</v>
      </c>
      <c r="F22" s="34" t="e">
        <f>IF(PREENCHER!#REF!="","",IF(COUNTIF(PREENCHER!#REF!,PREENCHER!#REF!)=0,CONCATENATE(PREENCHER!#REF!,#REF!),PREENCHER!#REF!))</f>
        <v>#REF!</v>
      </c>
      <c r="G22" s="34" t="e">
        <f>IF(PREENCHER!#REF!="","",IF(COUNTIF(PREENCHER!#REF!,PREENCHER!#REF!)=0,CONCATENATE(PREENCHER!#REF!,#REF!),PREENCHER!#REF!))</f>
        <v>#REF!</v>
      </c>
      <c r="H22" s="34" t="e">
        <f>IF(PREENCHER!#REF!="","",IF(COUNTIF(PREENCHER!#REF!,PREENCHER!#REF!)=0,CONCATENATE(PREENCHER!#REF!,#REF!),PREENCHER!#REF!))</f>
        <v>#REF!</v>
      </c>
      <c r="I22" s="34" t="e">
        <f>IF(PREENCHER!#REF!="","",IF(COUNTIF(PREENCHER!#REF!,PREENCHER!#REF!)=0,CONCATENATE(PREENCHER!#REF!,#REF!),PREENCHER!#REF!))</f>
        <v>#REF!</v>
      </c>
      <c r="J22" s="34" t="e">
        <f>IF(PREENCHER!#REF!="","",IF(COUNTIF(PREENCHER!#REF!,PREENCHER!#REF!)=0,CONCATENATE(PREENCHER!#REF!,#REF!),PREENCHER!#REF!))</f>
        <v>#REF!</v>
      </c>
      <c r="K22" s="34" t="e">
        <f>IF(PREENCHER!#REF!="","",IF(COUNTIF(PREENCHER!#REF!,PREENCHER!#REF!)=0,CONCATENATE(PREENCHER!#REF!,#REF!),PREENCHER!#REF!))</f>
        <v>#REF!</v>
      </c>
      <c r="L22" s="34" t="e">
        <f>IF(PREENCHER!#REF!="","",IF(COUNTIF(PREENCHER!#REF!,PREENCHER!#REF!)=0,CONCATENATE(PREENCHER!#REF!,#REF!),PREENCHER!#REF!))</f>
        <v>#REF!</v>
      </c>
      <c r="M22" s="34" t="e">
        <f>IF(PREENCHER!#REF!="","",IF(COUNTIF(PREENCHER!#REF!,PREENCHER!#REF!)=0,CONCATENATE(PREENCHER!#REF!,#REF!),PREENCHER!#REF!))</f>
        <v>#REF!</v>
      </c>
      <c r="N22" s="34" t="e">
        <f>IF(PREENCHER!#REF!="","",IF(COUNTIF(PREENCHER!#REF!,PREENCHER!#REF!)=0,CONCATENATE(PREENCHER!#REF!,#REF!),PREENCHER!#REF!))</f>
        <v>#REF!</v>
      </c>
      <c r="O22" s="45">
        <f t="shared" si="0"/>
      </c>
      <c r="P22" s="45">
        <f t="shared" si="1"/>
      </c>
      <c r="Q22" s="66"/>
      <c r="R22" s="30"/>
      <c r="S22" s="45">
        <f t="shared" si="2"/>
      </c>
      <c r="T22" s="45">
        <f t="shared" si="3"/>
      </c>
      <c r="U22" s="6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4" t="e">
        <f>IF(PREENCHER!#REF!="","",IF(COUNTIF(PREENCHER!#REF!,PREENCHER!#REF!)=0,CONCATENATE(PREENCHER!#REF!,#REF!),PREENCHER!#REF!))</f>
        <v>#REF!</v>
      </c>
      <c r="F23" s="34" t="e">
        <f>IF(PREENCHER!#REF!="","",IF(COUNTIF(PREENCHER!#REF!,PREENCHER!#REF!)=0,CONCATENATE(PREENCHER!#REF!,#REF!),PREENCHER!#REF!))</f>
        <v>#REF!</v>
      </c>
      <c r="G23" s="34" t="e">
        <f>IF(PREENCHER!#REF!="","",IF(COUNTIF(PREENCHER!#REF!,PREENCHER!#REF!)=0,CONCATENATE(PREENCHER!#REF!,#REF!),PREENCHER!#REF!))</f>
        <v>#REF!</v>
      </c>
      <c r="H23" s="34" t="e">
        <f>IF(PREENCHER!#REF!="","",IF(COUNTIF(PREENCHER!#REF!,PREENCHER!#REF!)=0,CONCATENATE(PREENCHER!#REF!,#REF!),PREENCHER!#REF!))</f>
        <v>#REF!</v>
      </c>
      <c r="I23" s="34" t="e">
        <f>IF(PREENCHER!#REF!="","",IF(COUNTIF(PREENCHER!#REF!,PREENCHER!#REF!)=0,CONCATENATE(PREENCHER!#REF!,#REF!),PREENCHER!#REF!))</f>
        <v>#REF!</v>
      </c>
      <c r="J23" s="34" t="e">
        <f>IF(PREENCHER!#REF!="","",IF(COUNTIF(PREENCHER!#REF!,PREENCHER!#REF!)=0,CONCATENATE(PREENCHER!#REF!,#REF!),PREENCHER!#REF!))</f>
        <v>#REF!</v>
      </c>
      <c r="K23" s="34" t="e">
        <f>IF(PREENCHER!#REF!="","",IF(COUNTIF(PREENCHER!#REF!,PREENCHER!#REF!)=0,CONCATENATE(PREENCHER!#REF!,#REF!),PREENCHER!#REF!))</f>
        <v>#REF!</v>
      </c>
      <c r="L23" s="34" t="e">
        <f>IF(PREENCHER!#REF!="","",IF(COUNTIF(PREENCHER!#REF!,PREENCHER!#REF!)=0,CONCATENATE(PREENCHER!#REF!,#REF!),PREENCHER!#REF!))</f>
        <v>#REF!</v>
      </c>
      <c r="M23" s="34" t="e">
        <f>IF(PREENCHER!#REF!="","",IF(COUNTIF(PREENCHER!#REF!,PREENCHER!#REF!)=0,CONCATENATE(PREENCHER!#REF!,#REF!),PREENCHER!#REF!))</f>
        <v>#REF!</v>
      </c>
      <c r="N23" s="34" t="e">
        <f>IF(PREENCHER!#REF!="","",IF(COUNTIF(PREENCHER!#REF!,PREENCHER!#REF!)=0,CONCATENATE(PREENCHER!#REF!,#REF!),PREENCHER!#REF!))</f>
        <v>#REF!</v>
      </c>
      <c r="O23" s="45">
        <f t="shared" si="0"/>
      </c>
      <c r="P23" s="45">
        <f t="shared" si="1"/>
      </c>
      <c r="Q23" s="66"/>
      <c r="R23" s="30"/>
      <c r="S23" s="45">
        <f t="shared" si="2"/>
      </c>
      <c r="T23" s="45">
        <f t="shared" si="3"/>
      </c>
      <c r="U23" s="6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4" t="e">
        <f>IF(PREENCHER!#REF!="","",IF(COUNTIF(PREENCHER!#REF!,PREENCHER!#REF!)=0,CONCATENATE(PREENCHER!#REF!,#REF!),PREENCHER!#REF!))</f>
        <v>#REF!</v>
      </c>
      <c r="F24" s="34" t="e">
        <f>IF(PREENCHER!#REF!="","",IF(COUNTIF(PREENCHER!#REF!,PREENCHER!#REF!)=0,CONCATENATE(PREENCHER!#REF!,#REF!),PREENCHER!#REF!))</f>
        <v>#REF!</v>
      </c>
      <c r="G24" s="34" t="e">
        <f>IF(PREENCHER!#REF!="","",IF(COUNTIF(PREENCHER!#REF!,PREENCHER!#REF!)=0,CONCATENATE(PREENCHER!#REF!,#REF!),PREENCHER!#REF!))</f>
        <v>#REF!</v>
      </c>
      <c r="H24" s="34" t="e">
        <f>IF(PREENCHER!#REF!="","",IF(COUNTIF(PREENCHER!#REF!,PREENCHER!#REF!)=0,CONCATENATE(PREENCHER!#REF!,#REF!),PREENCHER!#REF!))</f>
        <v>#REF!</v>
      </c>
      <c r="I24" s="34" t="e">
        <f>IF(PREENCHER!#REF!="","",IF(COUNTIF(PREENCHER!#REF!,PREENCHER!#REF!)=0,CONCATENATE(PREENCHER!#REF!,#REF!),PREENCHER!#REF!))</f>
        <v>#REF!</v>
      </c>
      <c r="J24" s="34" t="e">
        <f>IF(PREENCHER!#REF!="","",IF(COUNTIF(PREENCHER!#REF!,PREENCHER!#REF!)=0,CONCATENATE(PREENCHER!#REF!,#REF!),PREENCHER!#REF!))</f>
        <v>#REF!</v>
      </c>
      <c r="K24" s="34" t="e">
        <f>IF(PREENCHER!#REF!="","",IF(COUNTIF(PREENCHER!#REF!,PREENCHER!#REF!)=0,CONCATENATE(PREENCHER!#REF!,#REF!),PREENCHER!#REF!))</f>
        <v>#REF!</v>
      </c>
      <c r="L24" s="34" t="e">
        <f>IF(PREENCHER!#REF!="","",IF(COUNTIF(PREENCHER!#REF!,PREENCHER!#REF!)=0,CONCATENATE(PREENCHER!#REF!,#REF!),PREENCHER!#REF!))</f>
        <v>#REF!</v>
      </c>
      <c r="M24" s="34" t="e">
        <f>IF(PREENCHER!#REF!="","",IF(COUNTIF(PREENCHER!#REF!,PREENCHER!#REF!)=0,CONCATENATE(PREENCHER!#REF!,#REF!),PREENCHER!#REF!))</f>
        <v>#REF!</v>
      </c>
      <c r="N24" s="34" t="e">
        <f>IF(PREENCHER!#REF!="","",IF(COUNTIF(PREENCHER!#REF!,PREENCHER!#REF!)=0,CONCATENATE(PREENCHER!#REF!,#REF!),PREENCHER!#REF!))</f>
        <v>#REF!</v>
      </c>
      <c r="O24" s="45">
        <f t="shared" si="0"/>
      </c>
      <c r="P24" s="45">
        <f t="shared" si="1"/>
      </c>
      <c r="Q24" s="66"/>
      <c r="R24" s="30"/>
      <c r="S24" s="45">
        <f t="shared" si="2"/>
      </c>
      <c r="T24" s="45">
        <f t="shared" si="3"/>
      </c>
      <c r="U24" s="6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4" t="e">
        <f>IF(PREENCHER!#REF!="","",IF(COUNTIF(PREENCHER!#REF!,PREENCHER!#REF!)=0,CONCATENATE(PREENCHER!#REF!,#REF!),PREENCHER!#REF!))</f>
        <v>#REF!</v>
      </c>
      <c r="F25" s="34" t="e">
        <f>IF(PREENCHER!#REF!="","",IF(COUNTIF(PREENCHER!#REF!,PREENCHER!#REF!)=0,CONCATENATE(PREENCHER!#REF!,#REF!),PREENCHER!#REF!))</f>
        <v>#REF!</v>
      </c>
      <c r="G25" s="34" t="e">
        <f>IF(PREENCHER!#REF!="","",IF(COUNTIF(PREENCHER!#REF!,PREENCHER!#REF!)=0,CONCATENATE(PREENCHER!#REF!,#REF!),PREENCHER!#REF!))</f>
        <v>#REF!</v>
      </c>
      <c r="H25" s="34" t="e">
        <f>IF(PREENCHER!#REF!="","",IF(COUNTIF(PREENCHER!#REF!,PREENCHER!#REF!)=0,CONCATENATE(PREENCHER!#REF!,#REF!),PREENCHER!#REF!))</f>
        <v>#REF!</v>
      </c>
      <c r="I25" s="34" t="e">
        <f>IF(PREENCHER!#REF!="","",IF(COUNTIF(PREENCHER!#REF!,PREENCHER!#REF!)=0,CONCATENATE(PREENCHER!#REF!,#REF!),PREENCHER!#REF!))</f>
        <v>#REF!</v>
      </c>
      <c r="J25" s="34" t="e">
        <f>IF(PREENCHER!#REF!="","",IF(COUNTIF(PREENCHER!#REF!,PREENCHER!#REF!)=0,CONCATENATE(PREENCHER!#REF!,#REF!),PREENCHER!#REF!))</f>
        <v>#REF!</v>
      </c>
      <c r="K25" s="34" t="e">
        <f>IF(PREENCHER!#REF!="","",IF(COUNTIF(PREENCHER!#REF!,PREENCHER!#REF!)=0,CONCATENATE(PREENCHER!#REF!,#REF!),PREENCHER!#REF!))</f>
        <v>#REF!</v>
      </c>
      <c r="L25" s="34" t="e">
        <f>IF(PREENCHER!#REF!="","",IF(COUNTIF(PREENCHER!#REF!,PREENCHER!#REF!)=0,CONCATENATE(PREENCHER!#REF!,#REF!),PREENCHER!#REF!))</f>
        <v>#REF!</v>
      </c>
      <c r="M25" s="34" t="e">
        <f>IF(PREENCHER!#REF!="","",IF(COUNTIF(PREENCHER!#REF!,PREENCHER!#REF!)=0,CONCATENATE(PREENCHER!#REF!,#REF!),PREENCHER!#REF!))</f>
        <v>#REF!</v>
      </c>
      <c r="N25" s="34" t="e">
        <f>IF(PREENCHER!#REF!="","",IF(COUNTIF(PREENCHER!#REF!,PREENCHER!#REF!)=0,CONCATENATE(PREENCHER!#REF!,#REF!),PREENCHER!#REF!))</f>
        <v>#REF!</v>
      </c>
      <c r="O25" s="45">
        <f t="shared" si="0"/>
      </c>
      <c r="P25" s="45">
        <f t="shared" si="1"/>
      </c>
      <c r="Q25" s="66"/>
      <c r="R25" s="30"/>
      <c r="S25" s="45">
        <f t="shared" si="2"/>
      </c>
      <c r="T25" s="45">
        <f t="shared" si="3"/>
      </c>
      <c r="U25" s="6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4" t="e">
        <f>IF(PREENCHER!#REF!="","",IF(COUNTIF(PREENCHER!#REF!,PREENCHER!#REF!)=0,CONCATENATE(PREENCHER!#REF!,#REF!),PREENCHER!#REF!))</f>
        <v>#REF!</v>
      </c>
      <c r="F26" s="34" t="e">
        <f>IF(PREENCHER!#REF!="","",IF(COUNTIF(PREENCHER!#REF!,PREENCHER!#REF!)=0,CONCATENATE(PREENCHER!#REF!,#REF!),PREENCHER!#REF!))</f>
        <v>#REF!</v>
      </c>
      <c r="G26" s="34" t="e">
        <f>IF(PREENCHER!#REF!="","",IF(COUNTIF(PREENCHER!#REF!,PREENCHER!#REF!)=0,CONCATENATE(PREENCHER!#REF!,#REF!),PREENCHER!#REF!))</f>
        <v>#REF!</v>
      </c>
      <c r="H26" s="34" t="e">
        <f>IF(PREENCHER!#REF!="","",IF(COUNTIF(PREENCHER!#REF!,PREENCHER!#REF!)=0,CONCATENATE(PREENCHER!#REF!,#REF!),PREENCHER!#REF!))</f>
        <v>#REF!</v>
      </c>
      <c r="I26" s="34" t="e">
        <f>IF(PREENCHER!#REF!="","",IF(COUNTIF(PREENCHER!#REF!,PREENCHER!#REF!)=0,CONCATENATE(PREENCHER!#REF!,#REF!),PREENCHER!#REF!))</f>
        <v>#REF!</v>
      </c>
      <c r="J26" s="34" t="e">
        <f>IF(PREENCHER!#REF!="","",IF(COUNTIF(PREENCHER!#REF!,PREENCHER!#REF!)=0,CONCATENATE(PREENCHER!#REF!,#REF!),PREENCHER!#REF!))</f>
        <v>#REF!</v>
      </c>
      <c r="K26" s="34" t="e">
        <f>IF(PREENCHER!#REF!="","",IF(COUNTIF(PREENCHER!#REF!,PREENCHER!#REF!)=0,CONCATENATE(PREENCHER!#REF!,#REF!),PREENCHER!#REF!))</f>
        <v>#REF!</v>
      </c>
      <c r="L26" s="34" t="e">
        <f>IF(PREENCHER!#REF!="","",IF(COUNTIF(PREENCHER!#REF!,PREENCHER!#REF!)=0,CONCATENATE(PREENCHER!#REF!,#REF!),PREENCHER!#REF!))</f>
        <v>#REF!</v>
      </c>
      <c r="M26" s="34" t="e">
        <f>IF(PREENCHER!#REF!="","",IF(COUNTIF(PREENCHER!#REF!,PREENCHER!#REF!)=0,CONCATENATE(PREENCHER!#REF!,#REF!),PREENCHER!#REF!))</f>
        <v>#REF!</v>
      </c>
      <c r="N26" s="34" t="e">
        <f>IF(PREENCHER!#REF!="","",IF(COUNTIF(PREENCHER!#REF!,PREENCHER!#REF!)=0,CONCATENATE(PREENCHER!#REF!,#REF!),PREENCHER!#REF!))</f>
        <v>#REF!</v>
      </c>
      <c r="O26" s="45">
        <f t="shared" si="0"/>
      </c>
      <c r="P26" s="45">
        <f t="shared" si="1"/>
      </c>
      <c r="Q26" s="66"/>
      <c r="R26" s="30"/>
      <c r="S26" s="45">
        <f t="shared" si="2"/>
      </c>
      <c r="T26" s="45">
        <f t="shared" si="3"/>
      </c>
      <c r="U26" s="6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4" t="e">
        <f>IF(PREENCHER!#REF!="","",IF(COUNTIF(PREENCHER!#REF!,PREENCHER!#REF!)=0,CONCATENATE(PREENCHER!#REF!,#REF!),PREENCHER!#REF!))</f>
        <v>#REF!</v>
      </c>
      <c r="F27" s="34" t="e">
        <f>IF(PREENCHER!#REF!="","",IF(COUNTIF(PREENCHER!#REF!,PREENCHER!#REF!)=0,CONCATENATE(PREENCHER!#REF!,#REF!),PREENCHER!#REF!))</f>
        <v>#REF!</v>
      </c>
      <c r="G27" s="34" t="e">
        <f>IF(PREENCHER!#REF!="","",IF(COUNTIF(PREENCHER!#REF!,PREENCHER!#REF!)=0,CONCATENATE(PREENCHER!#REF!,#REF!),PREENCHER!#REF!))</f>
        <v>#REF!</v>
      </c>
      <c r="H27" s="34" t="e">
        <f>IF(PREENCHER!#REF!="","",IF(COUNTIF(PREENCHER!#REF!,PREENCHER!#REF!)=0,CONCATENATE(PREENCHER!#REF!,#REF!),PREENCHER!#REF!))</f>
        <v>#REF!</v>
      </c>
      <c r="I27" s="34" t="e">
        <f>IF(PREENCHER!#REF!="","",IF(COUNTIF(PREENCHER!#REF!,PREENCHER!#REF!)=0,CONCATENATE(PREENCHER!#REF!,#REF!),PREENCHER!#REF!))</f>
        <v>#REF!</v>
      </c>
      <c r="J27" s="34" t="e">
        <f>IF(PREENCHER!#REF!="","",IF(COUNTIF(PREENCHER!#REF!,PREENCHER!#REF!)=0,CONCATENATE(PREENCHER!#REF!,#REF!),PREENCHER!#REF!))</f>
        <v>#REF!</v>
      </c>
      <c r="K27" s="34" t="e">
        <f>IF(PREENCHER!#REF!="","",IF(COUNTIF(PREENCHER!#REF!,PREENCHER!#REF!)=0,CONCATENATE(PREENCHER!#REF!,#REF!),PREENCHER!#REF!))</f>
        <v>#REF!</v>
      </c>
      <c r="L27" s="34" t="e">
        <f>IF(PREENCHER!#REF!="","",IF(COUNTIF(PREENCHER!#REF!,PREENCHER!#REF!)=0,CONCATENATE(PREENCHER!#REF!,#REF!),PREENCHER!#REF!))</f>
        <v>#REF!</v>
      </c>
      <c r="M27" s="34" t="e">
        <f>IF(PREENCHER!#REF!="","",IF(COUNTIF(PREENCHER!#REF!,PREENCHER!#REF!)=0,CONCATENATE(PREENCHER!#REF!,#REF!),PREENCHER!#REF!))</f>
        <v>#REF!</v>
      </c>
      <c r="N27" s="34" t="e">
        <f>IF(PREENCHER!#REF!="","",IF(COUNTIF(PREENCHER!#REF!,PREENCHER!#REF!)=0,CONCATENATE(PREENCHER!#REF!,#REF!),PREENCHER!#REF!))</f>
        <v>#REF!</v>
      </c>
      <c r="O27" s="45">
        <f t="shared" si="0"/>
      </c>
      <c r="P27" s="45">
        <f t="shared" si="1"/>
      </c>
      <c r="Q27" s="66"/>
      <c r="R27" s="30"/>
      <c r="S27" s="45">
        <f t="shared" si="2"/>
      </c>
      <c r="T27" s="45">
        <f t="shared" si="3"/>
      </c>
      <c r="U27" s="6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4" t="e">
        <f>IF(PREENCHER!#REF!="","",IF(COUNTIF(PREENCHER!#REF!,PREENCHER!#REF!)=0,CONCATENATE(PREENCHER!#REF!,#REF!),PREENCHER!#REF!))</f>
        <v>#REF!</v>
      </c>
      <c r="F28" s="34" t="e">
        <f>IF(PREENCHER!#REF!="","",IF(COUNTIF(PREENCHER!#REF!,PREENCHER!#REF!)=0,CONCATENATE(PREENCHER!#REF!,#REF!),PREENCHER!#REF!))</f>
        <v>#REF!</v>
      </c>
      <c r="G28" s="34" t="e">
        <f>IF(PREENCHER!#REF!="","",IF(COUNTIF(PREENCHER!#REF!,PREENCHER!#REF!)=0,CONCATENATE(PREENCHER!#REF!,#REF!),PREENCHER!#REF!))</f>
        <v>#REF!</v>
      </c>
      <c r="H28" s="34" t="e">
        <f>IF(PREENCHER!#REF!="","",IF(COUNTIF(PREENCHER!#REF!,PREENCHER!#REF!)=0,CONCATENATE(PREENCHER!#REF!,#REF!),PREENCHER!#REF!))</f>
        <v>#REF!</v>
      </c>
      <c r="I28" s="34" t="e">
        <f>IF(PREENCHER!#REF!="","",IF(COUNTIF(PREENCHER!#REF!,PREENCHER!#REF!)=0,CONCATENATE(PREENCHER!#REF!,#REF!),PREENCHER!#REF!))</f>
        <v>#REF!</v>
      </c>
      <c r="J28" s="34" t="e">
        <f>IF(PREENCHER!#REF!="","",IF(COUNTIF(PREENCHER!#REF!,PREENCHER!#REF!)=0,CONCATENATE(PREENCHER!#REF!,#REF!),PREENCHER!#REF!))</f>
        <v>#REF!</v>
      </c>
      <c r="K28" s="34" t="e">
        <f>IF(PREENCHER!#REF!="","",IF(COUNTIF(PREENCHER!#REF!,PREENCHER!#REF!)=0,CONCATENATE(PREENCHER!#REF!,#REF!),PREENCHER!#REF!))</f>
        <v>#REF!</v>
      </c>
      <c r="L28" s="34" t="e">
        <f>IF(PREENCHER!#REF!="","",IF(COUNTIF(PREENCHER!#REF!,PREENCHER!#REF!)=0,CONCATENATE(PREENCHER!#REF!,#REF!),PREENCHER!#REF!))</f>
        <v>#REF!</v>
      </c>
      <c r="M28" s="34" t="e">
        <f>IF(PREENCHER!#REF!="","",IF(COUNTIF(PREENCHER!#REF!,PREENCHER!#REF!)=0,CONCATENATE(PREENCHER!#REF!,#REF!),PREENCHER!#REF!))</f>
        <v>#REF!</v>
      </c>
      <c r="N28" s="34" t="e">
        <f>IF(PREENCHER!#REF!="","",IF(COUNTIF(PREENCHER!#REF!,PREENCHER!#REF!)=0,CONCATENATE(PREENCHER!#REF!,#REF!),PREENCHER!#REF!))</f>
        <v>#REF!</v>
      </c>
      <c r="O28" s="45">
        <f t="shared" si="0"/>
      </c>
      <c r="P28" s="45">
        <f t="shared" si="1"/>
      </c>
      <c r="Q28" s="66"/>
      <c r="R28" s="30"/>
      <c r="S28" s="45">
        <f t="shared" si="2"/>
      </c>
      <c r="T28" s="45">
        <f t="shared" si="3"/>
      </c>
      <c r="U28" s="6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4" t="e">
        <f>IF(PREENCHER!#REF!="","",IF(COUNTIF(PREENCHER!#REF!,PREENCHER!#REF!)=0,CONCATENATE(PREENCHER!#REF!,#REF!),PREENCHER!#REF!))</f>
        <v>#REF!</v>
      </c>
      <c r="F29" s="34" t="e">
        <f>IF(PREENCHER!#REF!="","",IF(COUNTIF(PREENCHER!#REF!,PREENCHER!#REF!)=0,CONCATENATE(PREENCHER!#REF!,#REF!),PREENCHER!#REF!))</f>
        <v>#REF!</v>
      </c>
      <c r="G29" s="34" t="e">
        <f>IF(PREENCHER!#REF!="","",IF(COUNTIF(PREENCHER!#REF!,PREENCHER!#REF!)=0,CONCATENATE(PREENCHER!#REF!,#REF!),PREENCHER!#REF!))</f>
        <v>#REF!</v>
      </c>
      <c r="H29" s="34" t="e">
        <f>IF(PREENCHER!#REF!="","",IF(COUNTIF(PREENCHER!#REF!,PREENCHER!#REF!)=0,CONCATENATE(PREENCHER!#REF!,#REF!),PREENCHER!#REF!))</f>
        <v>#REF!</v>
      </c>
      <c r="I29" s="34" t="e">
        <f>IF(PREENCHER!#REF!="","",IF(COUNTIF(PREENCHER!#REF!,PREENCHER!#REF!)=0,CONCATENATE(PREENCHER!#REF!,#REF!),PREENCHER!#REF!))</f>
        <v>#REF!</v>
      </c>
      <c r="J29" s="34" t="e">
        <f>IF(PREENCHER!#REF!="","",IF(COUNTIF(PREENCHER!#REF!,PREENCHER!#REF!)=0,CONCATENATE(PREENCHER!#REF!,#REF!),PREENCHER!#REF!))</f>
        <v>#REF!</v>
      </c>
      <c r="K29" s="34" t="e">
        <f>IF(PREENCHER!#REF!="","",IF(COUNTIF(PREENCHER!#REF!,PREENCHER!#REF!)=0,CONCATENATE(PREENCHER!#REF!,#REF!),PREENCHER!#REF!))</f>
        <v>#REF!</v>
      </c>
      <c r="L29" s="34" t="e">
        <f>IF(PREENCHER!#REF!="","",IF(COUNTIF(PREENCHER!#REF!,PREENCHER!#REF!)=0,CONCATENATE(PREENCHER!#REF!,#REF!),PREENCHER!#REF!))</f>
        <v>#REF!</v>
      </c>
      <c r="M29" s="34" t="e">
        <f>IF(PREENCHER!#REF!="","",IF(COUNTIF(PREENCHER!#REF!,PREENCHER!#REF!)=0,CONCATENATE(PREENCHER!#REF!,#REF!),PREENCHER!#REF!))</f>
        <v>#REF!</v>
      </c>
      <c r="N29" s="34" t="e">
        <f>IF(PREENCHER!#REF!="","",IF(COUNTIF(PREENCHER!#REF!,PREENCHER!#REF!)=0,CONCATENATE(PREENCHER!#REF!,#REF!),PREENCHER!#REF!))</f>
        <v>#REF!</v>
      </c>
      <c r="O29" s="45">
        <f t="shared" si="0"/>
      </c>
      <c r="P29" s="45">
        <f t="shared" si="1"/>
      </c>
      <c r="Q29" s="66"/>
      <c r="R29" s="30"/>
      <c r="S29" s="45">
        <f t="shared" si="2"/>
      </c>
      <c r="T29" s="45">
        <f t="shared" si="3"/>
      </c>
      <c r="U29" s="6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4" t="e">
        <f>IF(PREENCHER!#REF!="","",IF(COUNTIF(PREENCHER!#REF!,PREENCHER!#REF!)=0,CONCATENATE(PREENCHER!#REF!,#REF!),PREENCHER!#REF!))</f>
        <v>#REF!</v>
      </c>
      <c r="F30" s="34" t="e">
        <f>IF(PREENCHER!#REF!="","",IF(COUNTIF(PREENCHER!#REF!,PREENCHER!#REF!)=0,CONCATENATE(PREENCHER!#REF!,#REF!),PREENCHER!#REF!))</f>
        <v>#REF!</v>
      </c>
      <c r="G30" s="34" t="e">
        <f>IF(PREENCHER!#REF!="","",IF(COUNTIF(PREENCHER!#REF!,PREENCHER!#REF!)=0,CONCATENATE(PREENCHER!#REF!,#REF!),PREENCHER!#REF!))</f>
        <v>#REF!</v>
      </c>
      <c r="H30" s="34" t="e">
        <f>IF(PREENCHER!#REF!="","",IF(COUNTIF(PREENCHER!#REF!,PREENCHER!#REF!)=0,CONCATENATE(PREENCHER!#REF!,#REF!),PREENCHER!#REF!))</f>
        <v>#REF!</v>
      </c>
      <c r="I30" s="34" t="e">
        <f>IF(PREENCHER!#REF!="","",IF(COUNTIF(PREENCHER!#REF!,PREENCHER!#REF!)=0,CONCATENATE(PREENCHER!#REF!,#REF!),PREENCHER!#REF!))</f>
        <v>#REF!</v>
      </c>
      <c r="J30" s="34" t="e">
        <f>IF(PREENCHER!#REF!="","",IF(COUNTIF(PREENCHER!#REF!,PREENCHER!#REF!)=0,CONCATENATE(PREENCHER!#REF!,#REF!),PREENCHER!#REF!))</f>
        <v>#REF!</v>
      </c>
      <c r="K30" s="34" t="e">
        <f>IF(PREENCHER!#REF!="","",IF(COUNTIF(PREENCHER!#REF!,PREENCHER!#REF!)=0,CONCATENATE(PREENCHER!#REF!,#REF!),PREENCHER!#REF!))</f>
        <v>#REF!</v>
      </c>
      <c r="L30" s="34" t="e">
        <f>IF(PREENCHER!#REF!="","",IF(COUNTIF(PREENCHER!#REF!,PREENCHER!#REF!)=0,CONCATENATE(PREENCHER!#REF!,#REF!),PREENCHER!#REF!))</f>
        <v>#REF!</v>
      </c>
      <c r="M30" s="34" t="e">
        <f>IF(PREENCHER!#REF!="","",IF(COUNTIF(PREENCHER!#REF!,PREENCHER!#REF!)=0,CONCATENATE(PREENCHER!#REF!,#REF!),PREENCHER!#REF!))</f>
        <v>#REF!</v>
      </c>
      <c r="N30" s="34" t="e">
        <f>IF(PREENCHER!#REF!="","",IF(COUNTIF(PREENCHER!#REF!,PREENCHER!#REF!)=0,CONCATENATE(PREENCHER!#REF!,#REF!),PREENCHER!#REF!))</f>
        <v>#REF!</v>
      </c>
      <c r="O30" s="45">
        <f t="shared" si="0"/>
      </c>
      <c r="P30" s="45">
        <f t="shared" si="1"/>
      </c>
      <c r="Q30" s="66"/>
      <c r="R30" s="30"/>
      <c r="S30" s="45">
        <f t="shared" si="2"/>
      </c>
      <c r="T30" s="45">
        <f t="shared" si="3"/>
      </c>
      <c r="U30" s="6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4" t="e">
        <f>IF(PREENCHER!#REF!="","",IF(COUNTIF(PREENCHER!#REF!,PREENCHER!#REF!)=0,CONCATENATE(PREENCHER!#REF!,#REF!),PREENCHER!#REF!))</f>
        <v>#REF!</v>
      </c>
      <c r="F31" s="34" t="e">
        <f>IF(PREENCHER!#REF!="","",IF(COUNTIF(PREENCHER!#REF!,PREENCHER!#REF!)=0,CONCATENATE(PREENCHER!#REF!,#REF!),PREENCHER!#REF!))</f>
        <v>#REF!</v>
      </c>
      <c r="G31" s="34" t="e">
        <f>IF(PREENCHER!#REF!="","",IF(COUNTIF(PREENCHER!#REF!,PREENCHER!#REF!)=0,CONCATENATE(PREENCHER!#REF!,#REF!),PREENCHER!#REF!))</f>
        <v>#REF!</v>
      </c>
      <c r="H31" s="34" t="e">
        <f>IF(PREENCHER!#REF!="","",IF(COUNTIF(PREENCHER!#REF!,PREENCHER!#REF!)=0,CONCATENATE(PREENCHER!#REF!,#REF!),PREENCHER!#REF!))</f>
        <v>#REF!</v>
      </c>
      <c r="I31" s="34" t="e">
        <f>IF(PREENCHER!#REF!="","",IF(COUNTIF(PREENCHER!#REF!,PREENCHER!#REF!)=0,CONCATENATE(PREENCHER!#REF!,#REF!),PREENCHER!#REF!))</f>
        <v>#REF!</v>
      </c>
      <c r="J31" s="34" t="e">
        <f>IF(PREENCHER!#REF!="","",IF(COUNTIF(PREENCHER!#REF!,PREENCHER!#REF!)=0,CONCATENATE(PREENCHER!#REF!,#REF!),PREENCHER!#REF!))</f>
        <v>#REF!</v>
      </c>
      <c r="K31" s="34" t="e">
        <f>IF(PREENCHER!#REF!="","",IF(COUNTIF(PREENCHER!#REF!,PREENCHER!#REF!)=0,CONCATENATE(PREENCHER!#REF!,#REF!),PREENCHER!#REF!))</f>
        <v>#REF!</v>
      </c>
      <c r="L31" s="34" t="e">
        <f>IF(PREENCHER!#REF!="","",IF(COUNTIF(PREENCHER!#REF!,PREENCHER!#REF!)=0,CONCATENATE(PREENCHER!#REF!,#REF!),PREENCHER!#REF!))</f>
        <v>#REF!</v>
      </c>
      <c r="M31" s="34" t="e">
        <f>IF(PREENCHER!#REF!="","",IF(COUNTIF(PREENCHER!#REF!,PREENCHER!#REF!)=0,CONCATENATE(PREENCHER!#REF!,#REF!),PREENCHER!#REF!))</f>
        <v>#REF!</v>
      </c>
      <c r="N31" s="34" t="e">
        <f>IF(PREENCHER!#REF!="","",IF(COUNTIF(PREENCHER!#REF!,PREENCHER!#REF!)=0,CONCATENATE(PREENCHER!#REF!,#REF!),PREENCHER!#REF!))</f>
        <v>#REF!</v>
      </c>
      <c r="O31" s="45">
        <f t="shared" si="0"/>
      </c>
      <c r="P31" s="45">
        <f t="shared" si="1"/>
      </c>
      <c r="Q31" s="66"/>
      <c r="R31" s="30"/>
      <c r="S31" s="45">
        <f t="shared" si="2"/>
      </c>
      <c r="T31" s="45">
        <f t="shared" si="3"/>
      </c>
      <c r="U31" s="6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4" t="e">
        <f>IF(PREENCHER!#REF!="","",IF(COUNTIF(PREENCHER!#REF!,PREENCHER!#REF!)=0,CONCATENATE(PREENCHER!#REF!,#REF!),PREENCHER!#REF!))</f>
        <v>#REF!</v>
      </c>
      <c r="F32" s="34" t="e">
        <f>IF(PREENCHER!#REF!="","",IF(COUNTIF(PREENCHER!#REF!,PREENCHER!#REF!)=0,CONCATENATE(PREENCHER!#REF!,#REF!),PREENCHER!#REF!))</f>
        <v>#REF!</v>
      </c>
      <c r="G32" s="34" t="e">
        <f>IF(PREENCHER!#REF!="","",IF(COUNTIF(PREENCHER!#REF!,PREENCHER!#REF!)=0,CONCATENATE(PREENCHER!#REF!,#REF!),PREENCHER!#REF!))</f>
        <v>#REF!</v>
      </c>
      <c r="H32" s="34" t="e">
        <f>IF(PREENCHER!#REF!="","",IF(COUNTIF(PREENCHER!#REF!,PREENCHER!#REF!)=0,CONCATENATE(PREENCHER!#REF!,#REF!),PREENCHER!#REF!))</f>
        <v>#REF!</v>
      </c>
      <c r="I32" s="34" t="e">
        <f>IF(PREENCHER!#REF!="","",IF(COUNTIF(PREENCHER!#REF!,PREENCHER!#REF!)=0,CONCATENATE(PREENCHER!#REF!,#REF!),PREENCHER!#REF!))</f>
        <v>#REF!</v>
      </c>
      <c r="J32" s="34" t="e">
        <f>IF(PREENCHER!#REF!="","",IF(COUNTIF(PREENCHER!#REF!,PREENCHER!#REF!)=0,CONCATENATE(PREENCHER!#REF!,#REF!),PREENCHER!#REF!))</f>
        <v>#REF!</v>
      </c>
      <c r="K32" s="34" t="e">
        <f>IF(PREENCHER!#REF!="","",IF(COUNTIF(PREENCHER!#REF!,PREENCHER!#REF!)=0,CONCATENATE(PREENCHER!#REF!,#REF!),PREENCHER!#REF!))</f>
        <v>#REF!</v>
      </c>
      <c r="L32" s="34" t="e">
        <f>IF(PREENCHER!#REF!="","",IF(COUNTIF(PREENCHER!#REF!,PREENCHER!#REF!)=0,CONCATENATE(PREENCHER!#REF!,#REF!),PREENCHER!#REF!))</f>
        <v>#REF!</v>
      </c>
      <c r="M32" s="34" t="e">
        <f>IF(PREENCHER!#REF!="","",IF(COUNTIF(PREENCHER!#REF!,PREENCHER!#REF!)=0,CONCATENATE(PREENCHER!#REF!,#REF!),PREENCHER!#REF!))</f>
        <v>#REF!</v>
      </c>
      <c r="N32" s="34" t="e">
        <f>IF(PREENCHER!#REF!="","",IF(COUNTIF(PREENCHER!#REF!,PREENCHER!#REF!)=0,CONCATENATE(PREENCHER!#REF!,#REF!),PREENCHER!#REF!))</f>
        <v>#REF!</v>
      </c>
      <c r="O32" s="45">
        <f t="shared" si="0"/>
      </c>
      <c r="P32" s="45">
        <f t="shared" si="1"/>
      </c>
      <c r="Q32" s="66"/>
      <c r="R32" s="30"/>
      <c r="S32" s="45">
        <f t="shared" si="2"/>
      </c>
      <c r="T32" s="45">
        <f t="shared" si="3"/>
      </c>
      <c r="U32" s="6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4" t="e">
        <f>IF(PREENCHER!#REF!="","",IF(COUNTIF(PREENCHER!#REF!,PREENCHER!#REF!)=0,CONCATENATE(PREENCHER!#REF!,#REF!),PREENCHER!#REF!))</f>
        <v>#REF!</v>
      </c>
      <c r="F33" s="34" t="e">
        <f>IF(PREENCHER!#REF!="","",IF(COUNTIF(PREENCHER!#REF!,PREENCHER!#REF!)=0,CONCATENATE(PREENCHER!#REF!,#REF!),PREENCHER!#REF!))</f>
        <v>#REF!</v>
      </c>
      <c r="G33" s="34" t="e">
        <f>IF(PREENCHER!#REF!="","",IF(COUNTIF(PREENCHER!#REF!,PREENCHER!#REF!)=0,CONCATENATE(PREENCHER!#REF!,#REF!),PREENCHER!#REF!))</f>
        <v>#REF!</v>
      </c>
      <c r="H33" s="34" t="e">
        <f>IF(PREENCHER!#REF!="","",IF(COUNTIF(PREENCHER!#REF!,PREENCHER!#REF!)=0,CONCATENATE(PREENCHER!#REF!,#REF!),PREENCHER!#REF!))</f>
        <v>#REF!</v>
      </c>
      <c r="I33" s="34" t="e">
        <f>IF(PREENCHER!#REF!="","",IF(COUNTIF(PREENCHER!#REF!,PREENCHER!#REF!)=0,CONCATENATE(PREENCHER!#REF!,#REF!),PREENCHER!#REF!))</f>
        <v>#REF!</v>
      </c>
      <c r="J33" s="34" t="e">
        <f>IF(PREENCHER!#REF!="","",IF(COUNTIF(PREENCHER!#REF!,PREENCHER!#REF!)=0,CONCATENATE(PREENCHER!#REF!,#REF!),PREENCHER!#REF!))</f>
        <v>#REF!</v>
      </c>
      <c r="K33" s="34" t="e">
        <f>IF(PREENCHER!#REF!="","",IF(COUNTIF(PREENCHER!#REF!,PREENCHER!#REF!)=0,CONCATENATE(PREENCHER!#REF!,#REF!),PREENCHER!#REF!))</f>
        <v>#REF!</v>
      </c>
      <c r="L33" s="34" t="e">
        <f>IF(PREENCHER!#REF!="","",IF(COUNTIF(PREENCHER!#REF!,PREENCHER!#REF!)=0,CONCATENATE(PREENCHER!#REF!,#REF!),PREENCHER!#REF!))</f>
        <v>#REF!</v>
      </c>
      <c r="M33" s="34" t="e">
        <f>IF(PREENCHER!#REF!="","",IF(COUNTIF(PREENCHER!#REF!,PREENCHER!#REF!)=0,CONCATENATE(PREENCHER!#REF!,#REF!),PREENCHER!#REF!))</f>
        <v>#REF!</v>
      </c>
      <c r="N33" s="34" t="e">
        <f>IF(PREENCHER!#REF!="","",IF(COUNTIF(PREENCHER!#REF!,PREENCHER!#REF!)=0,CONCATENATE(PREENCHER!#REF!,#REF!),PREENCHER!#REF!))</f>
        <v>#REF!</v>
      </c>
      <c r="O33" s="45">
        <f t="shared" si="0"/>
      </c>
      <c r="P33" s="45">
        <f t="shared" si="1"/>
      </c>
      <c r="Q33" s="66"/>
      <c r="R33" s="30"/>
      <c r="S33" s="45">
        <f t="shared" si="2"/>
      </c>
      <c r="T33" s="45">
        <f t="shared" si="3"/>
      </c>
      <c r="U33" s="6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4" t="e">
        <f>IF(PREENCHER!#REF!="","",IF(COUNTIF(PREENCHER!#REF!,PREENCHER!#REF!)=0,CONCATENATE(PREENCHER!#REF!,#REF!),PREENCHER!#REF!))</f>
        <v>#REF!</v>
      </c>
      <c r="F34" s="34" t="e">
        <f>IF(PREENCHER!#REF!="","",IF(COUNTIF(PREENCHER!#REF!,PREENCHER!#REF!)=0,CONCATENATE(PREENCHER!#REF!,#REF!),PREENCHER!#REF!))</f>
        <v>#REF!</v>
      </c>
      <c r="G34" s="34" t="e">
        <f>IF(PREENCHER!#REF!="","",IF(COUNTIF(PREENCHER!#REF!,PREENCHER!#REF!)=0,CONCATENATE(PREENCHER!#REF!,#REF!),PREENCHER!#REF!))</f>
        <v>#REF!</v>
      </c>
      <c r="H34" s="34" t="e">
        <f>IF(PREENCHER!#REF!="","",IF(COUNTIF(PREENCHER!#REF!,PREENCHER!#REF!)=0,CONCATENATE(PREENCHER!#REF!,#REF!),PREENCHER!#REF!))</f>
        <v>#REF!</v>
      </c>
      <c r="I34" s="34" t="e">
        <f>IF(PREENCHER!#REF!="","",IF(COUNTIF(PREENCHER!#REF!,PREENCHER!#REF!)=0,CONCATENATE(PREENCHER!#REF!,#REF!),PREENCHER!#REF!))</f>
        <v>#REF!</v>
      </c>
      <c r="J34" s="34" t="e">
        <f>IF(PREENCHER!#REF!="","",IF(COUNTIF(PREENCHER!#REF!,PREENCHER!#REF!)=0,CONCATENATE(PREENCHER!#REF!,#REF!),PREENCHER!#REF!))</f>
        <v>#REF!</v>
      </c>
      <c r="K34" s="34" t="e">
        <f>IF(PREENCHER!#REF!="","",IF(COUNTIF(PREENCHER!#REF!,PREENCHER!#REF!)=0,CONCATENATE(PREENCHER!#REF!,#REF!),PREENCHER!#REF!))</f>
        <v>#REF!</v>
      </c>
      <c r="L34" s="34" t="e">
        <f>IF(PREENCHER!#REF!="","",IF(COUNTIF(PREENCHER!#REF!,PREENCHER!#REF!)=0,CONCATENATE(PREENCHER!#REF!,#REF!),PREENCHER!#REF!))</f>
        <v>#REF!</v>
      </c>
      <c r="M34" s="34" t="e">
        <f>IF(PREENCHER!#REF!="","",IF(COUNTIF(PREENCHER!#REF!,PREENCHER!#REF!)=0,CONCATENATE(PREENCHER!#REF!,#REF!),PREENCHER!#REF!))</f>
        <v>#REF!</v>
      </c>
      <c r="N34" s="34" t="e">
        <f>IF(PREENCHER!#REF!="","",IF(COUNTIF(PREENCHER!#REF!,PREENCHER!#REF!)=0,CONCATENATE(PREENCHER!#REF!,#REF!),PREENCHER!#REF!))</f>
        <v>#REF!</v>
      </c>
      <c r="O34" s="45">
        <f t="shared" si="0"/>
      </c>
      <c r="P34" s="45">
        <f t="shared" si="1"/>
      </c>
      <c r="Q34" s="66"/>
      <c r="R34" s="30"/>
      <c r="S34" s="45">
        <f t="shared" si="2"/>
      </c>
      <c r="T34" s="45">
        <f t="shared" si="3"/>
      </c>
      <c r="U34" s="6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4" t="e">
        <f>IF(PREENCHER!#REF!="","",IF(COUNTIF(PREENCHER!#REF!,PREENCHER!#REF!)=0,CONCATENATE(PREENCHER!#REF!,#REF!),PREENCHER!#REF!))</f>
        <v>#REF!</v>
      </c>
      <c r="F35" s="34" t="e">
        <f>IF(PREENCHER!#REF!="","",IF(COUNTIF(PREENCHER!#REF!,PREENCHER!#REF!)=0,CONCATENATE(PREENCHER!#REF!,#REF!),PREENCHER!#REF!))</f>
        <v>#REF!</v>
      </c>
      <c r="G35" s="34" t="e">
        <f>IF(PREENCHER!#REF!="","",IF(COUNTIF(PREENCHER!#REF!,PREENCHER!#REF!)=0,CONCATENATE(PREENCHER!#REF!,#REF!),PREENCHER!#REF!))</f>
        <v>#REF!</v>
      </c>
      <c r="H35" s="34" t="e">
        <f>IF(PREENCHER!#REF!="","",IF(COUNTIF(PREENCHER!#REF!,PREENCHER!#REF!)=0,CONCATENATE(PREENCHER!#REF!,#REF!),PREENCHER!#REF!))</f>
        <v>#REF!</v>
      </c>
      <c r="I35" s="34" t="e">
        <f>IF(PREENCHER!#REF!="","",IF(COUNTIF(PREENCHER!#REF!,PREENCHER!#REF!)=0,CONCATENATE(PREENCHER!#REF!,#REF!),PREENCHER!#REF!))</f>
        <v>#REF!</v>
      </c>
      <c r="J35" s="34" t="e">
        <f>IF(PREENCHER!#REF!="","",IF(COUNTIF(PREENCHER!#REF!,PREENCHER!#REF!)=0,CONCATENATE(PREENCHER!#REF!,#REF!),PREENCHER!#REF!))</f>
        <v>#REF!</v>
      </c>
      <c r="K35" s="34" t="e">
        <f>IF(PREENCHER!#REF!="","",IF(COUNTIF(PREENCHER!#REF!,PREENCHER!#REF!)=0,CONCATENATE(PREENCHER!#REF!,#REF!),PREENCHER!#REF!))</f>
        <v>#REF!</v>
      </c>
      <c r="L35" s="34" t="e">
        <f>IF(PREENCHER!#REF!="","",IF(COUNTIF(PREENCHER!#REF!,PREENCHER!#REF!)=0,CONCATENATE(PREENCHER!#REF!,#REF!),PREENCHER!#REF!))</f>
        <v>#REF!</v>
      </c>
      <c r="M35" s="34" t="e">
        <f>IF(PREENCHER!#REF!="","",IF(COUNTIF(PREENCHER!#REF!,PREENCHER!#REF!)=0,CONCATENATE(PREENCHER!#REF!,#REF!),PREENCHER!#REF!))</f>
        <v>#REF!</v>
      </c>
      <c r="N35" s="34" t="e">
        <f>IF(PREENCHER!#REF!="","",IF(COUNTIF(PREENCHER!#REF!,PREENCHER!#REF!)=0,CONCATENATE(PREENCHER!#REF!,#REF!),PREENCHER!#REF!))</f>
        <v>#REF!</v>
      </c>
      <c r="O35" s="45">
        <f t="shared" si="0"/>
      </c>
      <c r="P35" s="45">
        <f t="shared" si="1"/>
      </c>
      <c r="Q35" s="66"/>
      <c r="R35" s="30"/>
      <c r="S35" s="45">
        <f t="shared" si="2"/>
      </c>
      <c r="T35" s="45">
        <f t="shared" si="3"/>
      </c>
      <c r="U35" s="6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4" t="e">
        <f>IF(PREENCHER!#REF!="","",IF(COUNTIF(PREENCHER!#REF!,PREENCHER!#REF!)=0,CONCATENATE(PREENCHER!#REF!,#REF!),PREENCHER!#REF!))</f>
        <v>#REF!</v>
      </c>
      <c r="F36" s="34" t="e">
        <f>IF(PREENCHER!#REF!="","",IF(COUNTIF(PREENCHER!#REF!,PREENCHER!#REF!)=0,CONCATENATE(PREENCHER!#REF!,#REF!),PREENCHER!#REF!))</f>
        <v>#REF!</v>
      </c>
      <c r="G36" s="34" t="e">
        <f>IF(PREENCHER!#REF!="","",IF(COUNTIF(PREENCHER!#REF!,PREENCHER!#REF!)=0,CONCATENATE(PREENCHER!#REF!,#REF!),PREENCHER!#REF!))</f>
        <v>#REF!</v>
      </c>
      <c r="H36" s="34" t="e">
        <f>IF(PREENCHER!#REF!="","",IF(COUNTIF(PREENCHER!#REF!,PREENCHER!#REF!)=0,CONCATENATE(PREENCHER!#REF!,#REF!),PREENCHER!#REF!))</f>
        <v>#REF!</v>
      </c>
      <c r="I36" s="34" t="e">
        <f>IF(PREENCHER!#REF!="","",IF(COUNTIF(PREENCHER!#REF!,PREENCHER!#REF!)=0,CONCATENATE(PREENCHER!#REF!,#REF!),PREENCHER!#REF!))</f>
        <v>#REF!</v>
      </c>
      <c r="J36" s="34" t="e">
        <f>IF(PREENCHER!#REF!="","",IF(COUNTIF(PREENCHER!#REF!,PREENCHER!#REF!)=0,CONCATENATE(PREENCHER!#REF!,#REF!),PREENCHER!#REF!))</f>
        <v>#REF!</v>
      </c>
      <c r="K36" s="34" t="e">
        <f>IF(PREENCHER!#REF!="","",IF(COUNTIF(PREENCHER!#REF!,PREENCHER!#REF!)=0,CONCATENATE(PREENCHER!#REF!,#REF!),PREENCHER!#REF!))</f>
        <v>#REF!</v>
      </c>
      <c r="L36" s="34" t="e">
        <f>IF(PREENCHER!#REF!="","",IF(COUNTIF(PREENCHER!#REF!,PREENCHER!#REF!)=0,CONCATENATE(PREENCHER!#REF!,#REF!),PREENCHER!#REF!))</f>
        <v>#REF!</v>
      </c>
      <c r="M36" s="34" t="e">
        <f>IF(PREENCHER!#REF!="","",IF(COUNTIF(PREENCHER!#REF!,PREENCHER!#REF!)=0,CONCATENATE(PREENCHER!#REF!,#REF!),PREENCHER!#REF!))</f>
        <v>#REF!</v>
      </c>
      <c r="N36" s="34" t="e">
        <f>IF(PREENCHER!#REF!="","",IF(COUNTIF(PREENCHER!#REF!,PREENCHER!#REF!)=0,CONCATENATE(PREENCHER!#REF!,#REF!),PREENCHER!#REF!))</f>
        <v>#REF!</v>
      </c>
      <c r="O36" s="45">
        <f t="shared" si="0"/>
      </c>
      <c r="P36" s="45">
        <f t="shared" si="1"/>
      </c>
      <c r="Q36" s="66"/>
      <c r="R36" s="30"/>
      <c r="S36" s="45">
        <f t="shared" si="2"/>
      </c>
      <c r="T36" s="45">
        <f t="shared" si="3"/>
      </c>
      <c r="U36" s="6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4" t="e">
        <f>IF(PREENCHER!#REF!="","",IF(COUNTIF(PREENCHER!#REF!,PREENCHER!#REF!)=0,CONCATENATE(PREENCHER!#REF!,#REF!),PREENCHER!#REF!))</f>
        <v>#REF!</v>
      </c>
      <c r="F37" s="34" t="e">
        <f>IF(PREENCHER!#REF!="","",IF(COUNTIF(PREENCHER!#REF!,PREENCHER!#REF!)=0,CONCATENATE(PREENCHER!#REF!,#REF!),PREENCHER!#REF!))</f>
        <v>#REF!</v>
      </c>
      <c r="G37" s="34" t="e">
        <f>IF(PREENCHER!#REF!="","",IF(COUNTIF(PREENCHER!#REF!,PREENCHER!#REF!)=0,CONCATENATE(PREENCHER!#REF!,#REF!),PREENCHER!#REF!))</f>
        <v>#REF!</v>
      </c>
      <c r="H37" s="34" t="e">
        <f>IF(PREENCHER!#REF!="","",IF(COUNTIF(PREENCHER!#REF!,PREENCHER!#REF!)=0,CONCATENATE(PREENCHER!#REF!,#REF!),PREENCHER!#REF!))</f>
        <v>#REF!</v>
      </c>
      <c r="I37" s="34" t="e">
        <f>IF(PREENCHER!#REF!="","",IF(COUNTIF(PREENCHER!#REF!,PREENCHER!#REF!)=0,CONCATENATE(PREENCHER!#REF!,#REF!),PREENCHER!#REF!))</f>
        <v>#REF!</v>
      </c>
      <c r="J37" s="34" t="e">
        <f>IF(PREENCHER!#REF!="","",IF(COUNTIF(PREENCHER!#REF!,PREENCHER!#REF!)=0,CONCATENATE(PREENCHER!#REF!,#REF!),PREENCHER!#REF!))</f>
        <v>#REF!</v>
      </c>
      <c r="K37" s="34" t="e">
        <f>IF(PREENCHER!#REF!="","",IF(COUNTIF(PREENCHER!#REF!,PREENCHER!#REF!)=0,CONCATENATE(PREENCHER!#REF!,#REF!),PREENCHER!#REF!))</f>
        <v>#REF!</v>
      </c>
      <c r="L37" s="34" t="e">
        <f>IF(PREENCHER!#REF!="","",IF(COUNTIF(PREENCHER!#REF!,PREENCHER!#REF!)=0,CONCATENATE(PREENCHER!#REF!,#REF!),PREENCHER!#REF!))</f>
        <v>#REF!</v>
      </c>
      <c r="M37" s="34" t="e">
        <f>IF(PREENCHER!#REF!="","",IF(COUNTIF(PREENCHER!#REF!,PREENCHER!#REF!)=0,CONCATENATE(PREENCHER!#REF!,#REF!),PREENCHER!#REF!))</f>
        <v>#REF!</v>
      </c>
      <c r="N37" s="34" t="e">
        <f>IF(PREENCHER!#REF!="","",IF(COUNTIF(PREENCHER!#REF!,PREENCHER!#REF!)=0,CONCATENATE(PREENCHER!#REF!,#REF!),PREENCHER!#REF!))</f>
        <v>#REF!</v>
      </c>
      <c r="O37" s="45">
        <f t="shared" si="0"/>
      </c>
      <c r="P37" s="45">
        <f t="shared" si="1"/>
      </c>
      <c r="Q37" s="66"/>
      <c r="R37" s="30"/>
      <c r="S37" s="45">
        <f t="shared" si="2"/>
      </c>
      <c r="T37" s="45">
        <f t="shared" si="3"/>
      </c>
      <c r="U37" s="6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4" t="e">
        <f>IF(PREENCHER!#REF!="","",IF(COUNTIF(PREENCHER!#REF!,PREENCHER!#REF!)=0,CONCATENATE(PREENCHER!#REF!,#REF!),PREENCHER!#REF!))</f>
        <v>#REF!</v>
      </c>
      <c r="F38" s="34" t="e">
        <f>IF(PREENCHER!#REF!="","",IF(COUNTIF(PREENCHER!#REF!,PREENCHER!#REF!)=0,CONCATENATE(PREENCHER!#REF!,#REF!),PREENCHER!#REF!))</f>
        <v>#REF!</v>
      </c>
      <c r="G38" s="34" t="e">
        <f>IF(PREENCHER!#REF!="","",IF(COUNTIF(PREENCHER!#REF!,PREENCHER!#REF!)=0,CONCATENATE(PREENCHER!#REF!,#REF!),PREENCHER!#REF!))</f>
        <v>#REF!</v>
      </c>
      <c r="H38" s="34" t="e">
        <f>IF(PREENCHER!#REF!="","",IF(COUNTIF(PREENCHER!#REF!,PREENCHER!#REF!)=0,CONCATENATE(PREENCHER!#REF!,#REF!),PREENCHER!#REF!))</f>
        <v>#REF!</v>
      </c>
      <c r="I38" s="34" t="e">
        <f>IF(PREENCHER!#REF!="","",IF(COUNTIF(PREENCHER!#REF!,PREENCHER!#REF!)=0,CONCATENATE(PREENCHER!#REF!,#REF!),PREENCHER!#REF!))</f>
        <v>#REF!</v>
      </c>
      <c r="J38" s="34" t="e">
        <f>IF(PREENCHER!#REF!="","",IF(COUNTIF(PREENCHER!#REF!,PREENCHER!#REF!)=0,CONCATENATE(PREENCHER!#REF!,#REF!),PREENCHER!#REF!))</f>
        <v>#REF!</v>
      </c>
      <c r="K38" s="34" t="e">
        <f>IF(PREENCHER!#REF!="","",IF(COUNTIF(PREENCHER!#REF!,PREENCHER!#REF!)=0,CONCATENATE(PREENCHER!#REF!,#REF!),PREENCHER!#REF!))</f>
        <v>#REF!</v>
      </c>
      <c r="L38" s="34" t="e">
        <f>IF(PREENCHER!#REF!="","",IF(COUNTIF(PREENCHER!#REF!,PREENCHER!#REF!)=0,CONCATENATE(PREENCHER!#REF!,#REF!),PREENCHER!#REF!))</f>
        <v>#REF!</v>
      </c>
      <c r="M38" s="34" t="e">
        <f>IF(PREENCHER!#REF!="","",IF(COUNTIF(PREENCHER!#REF!,PREENCHER!#REF!)=0,CONCATENATE(PREENCHER!#REF!,#REF!),PREENCHER!#REF!))</f>
        <v>#REF!</v>
      </c>
      <c r="N38" s="34" t="e">
        <f>IF(PREENCHER!#REF!="","",IF(COUNTIF(PREENCHER!#REF!,PREENCHER!#REF!)=0,CONCATENATE(PREENCHER!#REF!,#REF!),PREENCHER!#REF!))</f>
        <v>#REF!</v>
      </c>
      <c r="O38" s="45">
        <f t="shared" si="0"/>
      </c>
      <c r="P38" s="45">
        <f t="shared" si="1"/>
      </c>
      <c r="Q38" s="66"/>
      <c r="R38" s="30"/>
      <c r="S38" s="45">
        <f t="shared" si="2"/>
      </c>
      <c r="T38" s="45">
        <f t="shared" si="3"/>
      </c>
      <c r="U38" s="6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4" t="e">
        <f>IF(PREENCHER!#REF!="","",IF(COUNTIF(PREENCHER!#REF!,PREENCHER!#REF!)=0,CONCATENATE(PREENCHER!#REF!,#REF!),PREENCHER!#REF!))</f>
        <v>#REF!</v>
      </c>
      <c r="F39" s="34" t="e">
        <f>IF(PREENCHER!#REF!="","",IF(COUNTIF(PREENCHER!#REF!,PREENCHER!#REF!)=0,CONCATENATE(PREENCHER!#REF!,#REF!),PREENCHER!#REF!))</f>
        <v>#REF!</v>
      </c>
      <c r="G39" s="34" t="e">
        <f>IF(PREENCHER!#REF!="","",IF(COUNTIF(PREENCHER!#REF!,PREENCHER!#REF!)=0,CONCATENATE(PREENCHER!#REF!,#REF!),PREENCHER!#REF!))</f>
        <v>#REF!</v>
      </c>
      <c r="H39" s="34" t="e">
        <f>IF(PREENCHER!#REF!="","",IF(COUNTIF(PREENCHER!#REF!,PREENCHER!#REF!)=0,CONCATENATE(PREENCHER!#REF!,#REF!),PREENCHER!#REF!))</f>
        <v>#REF!</v>
      </c>
      <c r="I39" s="34" t="e">
        <f>IF(PREENCHER!#REF!="","",IF(COUNTIF(PREENCHER!#REF!,PREENCHER!#REF!)=0,CONCATENATE(PREENCHER!#REF!,#REF!),PREENCHER!#REF!))</f>
        <v>#REF!</v>
      </c>
      <c r="J39" s="34" t="e">
        <f>IF(PREENCHER!#REF!="","",IF(COUNTIF(PREENCHER!#REF!,PREENCHER!#REF!)=0,CONCATENATE(PREENCHER!#REF!,#REF!),PREENCHER!#REF!))</f>
        <v>#REF!</v>
      </c>
      <c r="K39" s="34" t="e">
        <f>IF(PREENCHER!#REF!="","",IF(COUNTIF(PREENCHER!#REF!,PREENCHER!#REF!)=0,CONCATENATE(PREENCHER!#REF!,#REF!),PREENCHER!#REF!))</f>
        <v>#REF!</v>
      </c>
      <c r="L39" s="34" t="e">
        <f>IF(PREENCHER!#REF!="","",IF(COUNTIF(PREENCHER!#REF!,PREENCHER!#REF!)=0,CONCATENATE(PREENCHER!#REF!,#REF!),PREENCHER!#REF!))</f>
        <v>#REF!</v>
      </c>
      <c r="M39" s="34" t="e">
        <f>IF(PREENCHER!#REF!="","",IF(COUNTIF(PREENCHER!#REF!,PREENCHER!#REF!)=0,CONCATENATE(PREENCHER!#REF!,#REF!),PREENCHER!#REF!))</f>
        <v>#REF!</v>
      </c>
      <c r="N39" s="34" t="e">
        <f>IF(PREENCHER!#REF!="","",IF(COUNTIF(PREENCHER!#REF!,PREENCHER!#REF!)=0,CONCATENATE(PREENCHER!#REF!,#REF!),PREENCHER!#REF!))</f>
        <v>#REF!</v>
      </c>
      <c r="O39" s="45">
        <f t="shared" si="0"/>
      </c>
      <c r="P39" s="45">
        <f t="shared" si="1"/>
      </c>
      <c r="Q39" s="66"/>
      <c r="R39" s="30"/>
      <c r="S39" s="45">
        <f t="shared" si="2"/>
      </c>
      <c r="T39" s="45">
        <f t="shared" si="3"/>
      </c>
      <c r="U39" s="6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4" t="e">
        <f>IF(PREENCHER!#REF!="","",IF(COUNTIF(PREENCHER!#REF!,PREENCHER!#REF!)=0,CONCATENATE(PREENCHER!#REF!,#REF!),PREENCHER!#REF!))</f>
        <v>#REF!</v>
      </c>
      <c r="F40" s="34" t="e">
        <f>IF(PREENCHER!#REF!="","",IF(COUNTIF(PREENCHER!#REF!,PREENCHER!#REF!)=0,CONCATENATE(PREENCHER!#REF!,#REF!),PREENCHER!#REF!))</f>
        <v>#REF!</v>
      </c>
      <c r="G40" s="34" t="e">
        <f>IF(PREENCHER!#REF!="","",IF(COUNTIF(PREENCHER!#REF!,PREENCHER!#REF!)=0,CONCATENATE(PREENCHER!#REF!,#REF!),PREENCHER!#REF!))</f>
        <v>#REF!</v>
      </c>
      <c r="H40" s="34" t="e">
        <f>IF(PREENCHER!#REF!="","",IF(COUNTIF(PREENCHER!#REF!,PREENCHER!#REF!)=0,CONCATENATE(PREENCHER!#REF!,#REF!),PREENCHER!#REF!))</f>
        <v>#REF!</v>
      </c>
      <c r="I40" s="34" t="e">
        <f>IF(PREENCHER!#REF!="","",IF(COUNTIF(PREENCHER!#REF!,PREENCHER!#REF!)=0,CONCATENATE(PREENCHER!#REF!,#REF!),PREENCHER!#REF!))</f>
        <v>#REF!</v>
      </c>
      <c r="J40" s="34" t="e">
        <f>IF(PREENCHER!#REF!="","",IF(COUNTIF(PREENCHER!#REF!,PREENCHER!#REF!)=0,CONCATENATE(PREENCHER!#REF!,#REF!),PREENCHER!#REF!))</f>
        <v>#REF!</v>
      </c>
      <c r="K40" s="34" t="e">
        <f>IF(PREENCHER!#REF!="","",IF(COUNTIF(PREENCHER!#REF!,PREENCHER!#REF!)=0,CONCATENATE(PREENCHER!#REF!,#REF!),PREENCHER!#REF!))</f>
        <v>#REF!</v>
      </c>
      <c r="L40" s="34" t="e">
        <f>IF(PREENCHER!#REF!="","",IF(COUNTIF(PREENCHER!#REF!,PREENCHER!#REF!)=0,CONCATENATE(PREENCHER!#REF!,#REF!),PREENCHER!#REF!))</f>
        <v>#REF!</v>
      </c>
      <c r="M40" s="34" t="e">
        <f>IF(PREENCHER!#REF!="","",IF(COUNTIF(PREENCHER!#REF!,PREENCHER!#REF!)=0,CONCATENATE(PREENCHER!#REF!,#REF!),PREENCHER!#REF!))</f>
        <v>#REF!</v>
      </c>
      <c r="N40" s="34" t="e">
        <f>IF(PREENCHER!#REF!="","",IF(COUNTIF(PREENCHER!#REF!,PREENCHER!#REF!)=0,CONCATENATE(PREENCHER!#REF!,#REF!),PREENCHER!#REF!))</f>
        <v>#REF!</v>
      </c>
      <c r="O40" s="45">
        <f t="shared" si="0"/>
      </c>
      <c r="P40" s="45">
        <f t="shared" si="1"/>
      </c>
      <c r="Q40" s="66"/>
      <c r="R40" s="30"/>
      <c r="S40" s="45">
        <f t="shared" si="2"/>
      </c>
      <c r="T40" s="45">
        <f t="shared" si="3"/>
      </c>
      <c r="U40" s="6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4" t="e">
        <f>IF(PREENCHER!#REF!="","",IF(COUNTIF(PREENCHER!#REF!,PREENCHER!#REF!)=0,CONCATENATE(PREENCHER!#REF!,#REF!),PREENCHER!#REF!))</f>
        <v>#REF!</v>
      </c>
      <c r="F41" s="34" t="e">
        <f>IF(PREENCHER!#REF!="","",IF(COUNTIF(PREENCHER!#REF!,PREENCHER!#REF!)=0,CONCATENATE(PREENCHER!#REF!,#REF!),PREENCHER!#REF!))</f>
        <v>#REF!</v>
      </c>
      <c r="G41" s="34" t="e">
        <f>IF(PREENCHER!#REF!="","",IF(COUNTIF(PREENCHER!#REF!,PREENCHER!#REF!)=0,CONCATENATE(PREENCHER!#REF!,#REF!),PREENCHER!#REF!))</f>
        <v>#REF!</v>
      </c>
      <c r="H41" s="34" t="e">
        <f>IF(PREENCHER!#REF!="","",IF(COUNTIF(PREENCHER!#REF!,PREENCHER!#REF!)=0,CONCATENATE(PREENCHER!#REF!,#REF!),PREENCHER!#REF!))</f>
        <v>#REF!</v>
      </c>
      <c r="I41" s="34" t="e">
        <f>IF(PREENCHER!#REF!="","",IF(COUNTIF(PREENCHER!#REF!,PREENCHER!#REF!)=0,CONCATENATE(PREENCHER!#REF!,#REF!),PREENCHER!#REF!))</f>
        <v>#REF!</v>
      </c>
      <c r="J41" s="34" t="e">
        <f>IF(PREENCHER!#REF!="","",IF(COUNTIF(PREENCHER!#REF!,PREENCHER!#REF!)=0,CONCATENATE(PREENCHER!#REF!,#REF!),PREENCHER!#REF!))</f>
        <v>#REF!</v>
      </c>
      <c r="K41" s="34" t="e">
        <f>IF(PREENCHER!#REF!="","",IF(COUNTIF(PREENCHER!#REF!,PREENCHER!#REF!)=0,CONCATENATE(PREENCHER!#REF!,#REF!),PREENCHER!#REF!))</f>
        <v>#REF!</v>
      </c>
      <c r="L41" s="34" t="e">
        <f>IF(PREENCHER!#REF!="","",IF(COUNTIF(PREENCHER!#REF!,PREENCHER!#REF!)=0,CONCATENATE(PREENCHER!#REF!,#REF!),PREENCHER!#REF!))</f>
        <v>#REF!</v>
      </c>
      <c r="M41" s="34" t="e">
        <f>IF(PREENCHER!#REF!="","",IF(COUNTIF(PREENCHER!#REF!,PREENCHER!#REF!)=0,CONCATENATE(PREENCHER!#REF!,#REF!),PREENCHER!#REF!))</f>
        <v>#REF!</v>
      </c>
      <c r="N41" s="34" t="e">
        <f>IF(PREENCHER!#REF!="","",IF(COUNTIF(PREENCHER!#REF!,PREENCHER!#REF!)=0,CONCATENATE(PREENCHER!#REF!,#REF!),PREENCHER!#REF!))</f>
        <v>#REF!</v>
      </c>
      <c r="O41" s="45">
        <f t="shared" si="0"/>
      </c>
      <c r="P41" s="45">
        <f t="shared" si="1"/>
      </c>
      <c r="Q41" s="66"/>
      <c r="R41" s="30"/>
      <c r="S41" s="45">
        <f t="shared" si="2"/>
      </c>
      <c r="T41" s="45">
        <f t="shared" si="3"/>
      </c>
      <c r="U41" s="6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4" t="e">
        <f>IF(PREENCHER!#REF!="","",IF(COUNTIF(PREENCHER!#REF!,PREENCHER!#REF!)=0,CONCATENATE(PREENCHER!#REF!,#REF!),PREENCHER!#REF!))</f>
        <v>#REF!</v>
      </c>
      <c r="F42" s="34" t="e">
        <f>IF(PREENCHER!#REF!="","",IF(COUNTIF(PREENCHER!#REF!,PREENCHER!#REF!)=0,CONCATENATE(PREENCHER!#REF!,#REF!),PREENCHER!#REF!))</f>
        <v>#REF!</v>
      </c>
      <c r="G42" s="34" t="e">
        <f>IF(PREENCHER!#REF!="","",IF(COUNTIF(PREENCHER!#REF!,PREENCHER!#REF!)=0,CONCATENATE(PREENCHER!#REF!,#REF!),PREENCHER!#REF!))</f>
        <v>#REF!</v>
      </c>
      <c r="H42" s="34" t="e">
        <f>IF(PREENCHER!#REF!="","",IF(COUNTIF(PREENCHER!#REF!,PREENCHER!#REF!)=0,CONCATENATE(PREENCHER!#REF!,#REF!),PREENCHER!#REF!))</f>
        <v>#REF!</v>
      </c>
      <c r="I42" s="34" t="e">
        <f>IF(PREENCHER!#REF!="","",IF(COUNTIF(PREENCHER!#REF!,PREENCHER!#REF!)=0,CONCATENATE(PREENCHER!#REF!,#REF!),PREENCHER!#REF!))</f>
        <v>#REF!</v>
      </c>
      <c r="J42" s="34" t="e">
        <f>IF(PREENCHER!#REF!="","",IF(COUNTIF(PREENCHER!#REF!,PREENCHER!#REF!)=0,CONCATENATE(PREENCHER!#REF!,#REF!),PREENCHER!#REF!))</f>
        <v>#REF!</v>
      </c>
      <c r="K42" s="34" t="e">
        <f>IF(PREENCHER!#REF!="","",IF(COUNTIF(PREENCHER!#REF!,PREENCHER!#REF!)=0,CONCATENATE(PREENCHER!#REF!,#REF!),PREENCHER!#REF!))</f>
        <v>#REF!</v>
      </c>
      <c r="L42" s="34" t="e">
        <f>IF(PREENCHER!#REF!="","",IF(COUNTIF(PREENCHER!#REF!,PREENCHER!#REF!)=0,CONCATENATE(PREENCHER!#REF!,#REF!),PREENCHER!#REF!))</f>
        <v>#REF!</v>
      </c>
      <c r="M42" s="34" t="e">
        <f>IF(PREENCHER!#REF!="","",IF(COUNTIF(PREENCHER!#REF!,PREENCHER!#REF!)=0,CONCATENATE(PREENCHER!#REF!,#REF!),PREENCHER!#REF!))</f>
        <v>#REF!</v>
      </c>
      <c r="N42" s="34" t="e">
        <f>IF(PREENCHER!#REF!="","",IF(COUNTIF(PREENCHER!#REF!,PREENCHER!#REF!)=0,CONCATENATE(PREENCHER!#REF!,#REF!),PREENCHER!#REF!))</f>
        <v>#REF!</v>
      </c>
      <c r="O42" s="45">
        <f t="shared" si="0"/>
      </c>
      <c r="P42" s="45">
        <f t="shared" si="1"/>
      </c>
      <c r="Q42" s="66"/>
      <c r="R42" s="30"/>
      <c r="S42" s="45">
        <f t="shared" si="2"/>
      </c>
      <c r="T42" s="45">
        <f t="shared" si="3"/>
      </c>
      <c r="U42" s="6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4" t="e">
        <f>IF(PREENCHER!#REF!="","",IF(COUNTIF(PREENCHER!#REF!,PREENCHER!#REF!)=0,CONCATENATE(PREENCHER!#REF!,#REF!),PREENCHER!#REF!))</f>
        <v>#REF!</v>
      </c>
      <c r="F43" s="34" t="e">
        <f>IF(PREENCHER!#REF!="","",IF(COUNTIF(PREENCHER!#REF!,PREENCHER!#REF!)=0,CONCATENATE(PREENCHER!#REF!,#REF!),PREENCHER!#REF!))</f>
        <v>#REF!</v>
      </c>
      <c r="G43" s="34" t="e">
        <f>IF(PREENCHER!#REF!="","",IF(COUNTIF(PREENCHER!#REF!,PREENCHER!#REF!)=0,CONCATENATE(PREENCHER!#REF!,#REF!),PREENCHER!#REF!))</f>
        <v>#REF!</v>
      </c>
      <c r="H43" s="34" t="e">
        <f>IF(PREENCHER!#REF!="","",IF(COUNTIF(PREENCHER!#REF!,PREENCHER!#REF!)=0,CONCATENATE(PREENCHER!#REF!,#REF!),PREENCHER!#REF!))</f>
        <v>#REF!</v>
      </c>
      <c r="I43" s="34" t="e">
        <f>IF(PREENCHER!#REF!="","",IF(COUNTIF(PREENCHER!#REF!,PREENCHER!#REF!)=0,CONCATENATE(PREENCHER!#REF!,#REF!),PREENCHER!#REF!))</f>
        <v>#REF!</v>
      </c>
      <c r="J43" s="34" t="e">
        <f>IF(PREENCHER!#REF!="","",IF(COUNTIF(PREENCHER!#REF!,PREENCHER!#REF!)=0,CONCATENATE(PREENCHER!#REF!,#REF!),PREENCHER!#REF!))</f>
        <v>#REF!</v>
      </c>
      <c r="K43" s="34" t="e">
        <f>IF(PREENCHER!#REF!="","",IF(COUNTIF(PREENCHER!#REF!,PREENCHER!#REF!)=0,CONCATENATE(PREENCHER!#REF!,#REF!),PREENCHER!#REF!))</f>
        <v>#REF!</v>
      </c>
      <c r="L43" s="34" t="e">
        <f>IF(PREENCHER!#REF!="","",IF(COUNTIF(PREENCHER!#REF!,PREENCHER!#REF!)=0,CONCATENATE(PREENCHER!#REF!,#REF!),PREENCHER!#REF!))</f>
        <v>#REF!</v>
      </c>
      <c r="M43" s="34" t="e">
        <f>IF(PREENCHER!#REF!="","",IF(COUNTIF(PREENCHER!#REF!,PREENCHER!#REF!)=0,CONCATENATE(PREENCHER!#REF!,#REF!),PREENCHER!#REF!))</f>
        <v>#REF!</v>
      </c>
      <c r="N43" s="34" t="e">
        <f>IF(PREENCHER!#REF!="","",IF(COUNTIF(PREENCHER!#REF!,PREENCHER!#REF!)=0,CONCATENATE(PREENCHER!#REF!,#REF!),PREENCHER!#REF!))</f>
        <v>#REF!</v>
      </c>
      <c r="O43" s="45">
        <f t="shared" si="0"/>
      </c>
      <c r="P43" s="45">
        <f t="shared" si="1"/>
      </c>
      <c r="Q43" s="66"/>
      <c r="R43" s="30"/>
      <c r="S43" s="45">
        <f t="shared" si="2"/>
      </c>
      <c r="T43" s="45">
        <f t="shared" si="3"/>
      </c>
      <c r="U43" s="6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4" t="e">
        <f>IF(PREENCHER!#REF!="","",IF(COUNTIF(PREENCHER!#REF!,PREENCHER!#REF!)=0,CONCATENATE(PREENCHER!#REF!,#REF!),PREENCHER!#REF!))</f>
        <v>#REF!</v>
      </c>
      <c r="F44" s="34" t="e">
        <f>IF(PREENCHER!#REF!="","",IF(COUNTIF(PREENCHER!#REF!,PREENCHER!#REF!)=0,CONCATENATE(PREENCHER!#REF!,#REF!),PREENCHER!#REF!))</f>
        <v>#REF!</v>
      </c>
      <c r="G44" s="34" t="e">
        <f>IF(PREENCHER!#REF!="","",IF(COUNTIF(PREENCHER!#REF!,PREENCHER!#REF!)=0,CONCATENATE(PREENCHER!#REF!,#REF!),PREENCHER!#REF!))</f>
        <v>#REF!</v>
      </c>
      <c r="H44" s="34" t="e">
        <f>IF(PREENCHER!#REF!="","",IF(COUNTIF(PREENCHER!#REF!,PREENCHER!#REF!)=0,CONCATENATE(PREENCHER!#REF!,#REF!),PREENCHER!#REF!))</f>
        <v>#REF!</v>
      </c>
      <c r="I44" s="34" t="e">
        <f>IF(PREENCHER!#REF!="","",IF(COUNTIF(PREENCHER!#REF!,PREENCHER!#REF!)=0,CONCATENATE(PREENCHER!#REF!,#REF!),PREENCHER!#REF!))</f>
        <v>#REF!</v>
      </c>
      <c r="J44" s="34" t="e">
        <f>IF(PREENCHER!#REF!="","",IF(COUNTIF(PREENCHER!#REF!,PREENCHER!#REF!)=0,CONCATENATE(PREENCHER!#REF!,#REF!),PREENCHER!#REF!))</f>
        <v>#REF!</v>
      </c>
      <c r="K44" s="34" t="e">
        <f>IF(PREENCHER!#REF!="","",IF(COUNTIF(PREENCHER!#REF!,PREENCHER!#REF!)=0,CONCATENATE(PREENCHER!#REF!,#REF!),PREENCHER!#REF!))</f>
        <v>#REF!</v>
      </c>
      <c r="L44" s="34" t="e">
        <f>IF(PREENCHER!#REF!="","",IF(COUNTIF(PREENCHER!#REF!,PREENCHER!#REF!)=0,CONCATENATE(PREENCHER!#REF!,#REF!),PREENCHER!#REF!))</f>
        <v>#REF!</v>
      </c>
      <c r="M44" s="34" t="e">
        <f>IF(PREENCHER!#REF!="","",IF(COUNTIF(PREENCHER!#REF!,PREENCHER!#REF!)=0,CONCATENATE(PREENCHER!#REF!,#REF!),PREENCHER!#REF!))</f>
        <v>#REF!</v>
      </c>
      <c r="N44" s="34" t="e">
        <f>IF(PREENCHER!#REF!="","",IF(COUNTIF(PREENCHER!#REF!,PREENCHER!#REF!)=0,CONCATENATE(PREENCHER!#REF!,#REF!),PREENCHER!#REF!))</f>
        <v>#REF!</v>
      </c>
      <c r="O44" s="45">
        <f t="shared" si="0"/>
      </c>
      <c r="P44" s="45">
        <f t="shared" si="1"/>
      </c>
      <c r="Q44" s="66"/>
      <c r="R44" s="30"/>
      <c r="S44" s="45">
        <f t="shared" si="2"/>
      </c>
      <c r="T44" s="45">
        <f t="shared" si="3"/>
      </c>
      <c r="U44" s="6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4" t="e">
        <f>IF(PREENCHER!#REF!="","",IF(COUNTIF(PREENCHER!#REF!,PREENCHER!#REF!)=0,CONCATENATE(PREENCHER!#REF!,#REF!),PREENCHER!#REF!))</f>
        <v>#REF!</v>
      </c>
      <c r="F45" s="34" t="e">
        <f>IF(PREENCHER!#REF!="","",IF(COUNTIF(PREENCHER!#REF!,PREENCHER!#REF!)=0,CONCATENATE(PREENCHER!#REF!,#REF!),PREENCHER!#REF!))</f>
        <v>#REF!</v>
      </c>
      <c r="G45" s="34" t="e">
        <f>IF(PREENCHER!#REF!="","",IF(COUNTIF(PREENCHER!#REF!,PREENCHER!#REF!)=0,CONCATENATE(PREENCHER!#REF!,#REF!),PREENCHER!#REF!))</f>
        <v>#REF!</v>
      </c>
      <c r="H45" s="34" t="e">
        <f>IF(PREENCHER!#REF!="","",IF(COUNTIF(PREENCHER!#REF!,PREENCHER!#REF!)=0,CONCATENATE(PREENCHER!#REF!,#REF!),PREENCHER!#REF!))</f>
        <v>#REF!</v>
      </c>
      <c r="I45" s="34" t="e">
        <f>IF(PREENCHER!#REF!="","",IF(COUNTIF(PREENCHER!#REF!,PREENCHER!#REF!)=0,CONCATENATE(PREENCHER!#REF!,#REF!),PREENCHER!#REF!))</f>
        <v>#REF!</v>
      </c>
      <c r="J45" s="34" t="e">
        <f>IF(PREENCHER!#REF!="","",IF(COUNTIF(PREENCHER!#REF!,PREENCHER!#REF!)=0,CONCATENATE(PREENCHER!#REF!,#REF!),PREENCHER!#REF!))</f>
        <v>#REF!</v>
      </c>
      <c r="K45" s="34" t="e">
        <f>IF(PREENCHER!#REF!="","",IF(COUNTIF(PREENCHER!#REF!,PREENCHER!#REF!)=0,CONCATENATE(PREENCHER!#REF!,#REF!),PREENCHER!#REF!))</f>
        <v>#REF!</v>
      </c>
      <c r="L45" s="34" t="e">
        <f>IF(PREENCHER!#REF!="","",IF(COUNTIF(PREENCHER!#REF!,PREENCHER!#REF!)=0,CONCATENATE(PREENCHER!#REF!,#REF!),PREENCHER!#REF!))</f>
        <v>#REF!</v>
      </c>
      <c r="M45" s="34" t="e">
        <f>IF(PREENCHER!#REF!="","",IF(COUNTIF(PREENCHER!#REF!,PREENCHER!#REF!)=0,CONCATENATE(PREENCHER!#REF!,#REF!),PREENCHER!#REF!))</f>
        <v>#REF!</v>
      </c>
      <c r="N45" s="34" t="e">
        <f>IF(PREENCHER!#REF!="","",IF(COUNTIF(PREENCHER!#REF!,PREENCHER!#REF!)=0,CONCATENATE(PREENCHER!#REF!,#REF!),PREENCHER!#REF!))</f>
        <v>#REF!</v>
      </c>
      <c r="O45" s="45">
        <f t="shared" si="0"/>
      </c>
      <c r="P45" s="45">
        <f t="shared" si="1"/>
      </c>
      <c r="Q45" s="66"/>
      <c r="R45" s="30"/>
      <c r="S45" s="45">
        <f t="shared" si="2"/>
      </c>
      <c r="T45" s="45">
        <f t="shared" si="3"/>
      </c>
      <c r="U45" s="6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4" t="e">
        <f>IF(PREENCHER!#REF!="","",IF(COUNTIF(PREENCHER!#REF!,PREENCHER!#REF!)=0,CONCATENATE(PREENCHER!#REF!,#REF!),PREENCHER!#REF!))</f>
        <v>#REF!</v>
      </c>
      <c r="F46" s="34" t="e">
        <f>IF(PREENCHER!#REF!="","",IF(COUNTIF(PREENCHER!#REF!,PREENCHER!#REF!)=0,CONCATENATE(PREENCHER!#REF!,#REF!),PREENCHER!#REF!))</f>
        <v>#REF!</v>
      </c>
      <c r="G46" s="34" t="e">
        <f>IF(PREENCHER!#REF!="","",IF(COUNTIF(PREENCHER!#REF!,PREENCHER!#REF!)=0,CONCATENATE(PREENCHER!#REF!,#REF!),PREENCHER!#REF!))</f>
        <v>#REF!</v>
      </c>
      <c r="H46" s="34" t="e">
        <f>IF(PREENCHER!#REF!="","",IF(COUNTIF(PREENCHER!#REF!,PREENCHER!#REF!)=0,CONCATENATE(PREENCHER!#REF!,#REF!),PREENCHER!#REF!))</f>
        <v>#REF!</v>
      </c>
      <c r="I46" s="34" t="e">
        <f>IF(PREENCHER!#REF!="","",IF(COUNTIF(PREENCHER!#REF!,PREENCHER!#REF!)=0,CONCATENATE(PREENCHER!#REF!,#REF!),PREENCHER!#REF!))</f>
        <v>#REF!</v>
      </c>
      <c r="J46" s="34" t="e">
        <f>IF(PREENCHER!#REF!="","",IF(COUNTIF(PREENCHER!#REF!,PREENCHER!#REF!)=0,CONCATENATE(PREENCHER!#REF!,#REF!),PREENCHER!#REF!))</f>
        <v>#REF!</v>
      </c>
      <c r="K46" s="34" t="e">
        <f>IF(PREENCHER!#REF!="","",IF(COUNTIF(PREENCHER!#REF!,PREENCHER!#REF!)=0,CONCATENATE(PREENCHER!#REF!,#REF!),PREENCHER!#REF!))</f>
        <v>#REF!</v>
      </c>
      <c r="L46" s="34" t="e">
        <f>IF(PREENCHER!#REF!="","",IF(COUNTIF(PREENCHER!#REF!,PREENCHER!#REF!)=0,CONCATENATE(PREENCHER!#REF!,#REF!),PREENCHER!#REF!))</f>
        <v>#REF!</v>
      </c>
      <c r="M46" s="34" t="e">
        <f>IF(PREENCHER!#REF!="","",IF(COUNTIF(PREENCHER!#REF!,PREENCHER!#REF!)=0,CONCATENATE(PREENCHER!#REF!,#REF!),PREENCHER!#REF!))</f>
        <v>#REF!</v>
      </c>
      <c r="N46" s="34" t="e">
        <f>IF(PREENCHER!#REF!="","",IF(COUNTIF(PREENCHER!#REF!,PREENCHER!#REF!)=0,CONCATENATE(PREENCHER!#REF!,#REF!),PREENCHER!#REF!))</f>
        <v>#REF!</v>
      </c>
      <c r="O46" s="45">
        <f t="shared" si="0"/>
      </c>
      <c r="P46" s="45">
        <f t="shared" si="1"/>
      </c>
      <c r="Q46" s="66"/>
      <c r="R46" s="30"/>
      <c r="S46" s="45">
        <f t="shared" si="2"/>
      </c>
      <c r="T46" s="45">
        <f t="shared" si="3"/>
      </c>
      <c r="U46" s="6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4" t="e">
        <f>IF(PREENCHER!#REF!="","",IF(COUNTIF(PREENCHER!#REF!,PREENCHER!#REF!)=0,CONCATENATE(PREENCHER!#REF!,#REF!),PREENCHER!#REF!))</f>
        <v>#REF!</v>
      </c>
      <c r="F47" s="34" t="e">
        <f>IF(PREENCHER!#REF!="","",IF(COUNTIF(PREENCHER!#REF!,PREENCHER!#REF!)=0,CONCATENATE(PREENCHER!#REF!,#REF!),PREENCHER!#REF!))</f>
        <v>#REF!</v>
      </c>
      <c r="G47" s="34" t="e">
        <f>IF(PREENCHER!#REF!="","",IF(COUNTIF(PREENCHER!#REF!,PREENCHER!#REF!)=0,CONCATENATE(PREENCHER!#REF!,#REF!),PREENCHER!#REF!))</f>
        <v>#REF!</v>
      </c>
      <c r="H47" s="34" t="e">
        <f>IF(PREENCHER!#REF!="","",IF(COUNTIF(PREENCHER!#REF!,PREENCHER!#REF!)=0,CONCATENATE(PREENCHER!#REF!,#REF!),PREENCHER!#REF!))</f>
        <v>#REF!</v>
      </c>
      <c r="I47" s="34" t="e">
        <f>IF(PREENCHER!#REF!="","",IF(COUNTIF(PREENCHER!#REF!,PREENCHER!#REF!)=0,CONCATENATE(PREENCHER!#REF!,#REF!),PREENCHER!#REF!))</f>
        <v>#REF!</v>
      </c>
      <c r="J47" s="34" t="e">
        <f>IF(PREENCHER!#REF!="","",IF(COUNTIF(PREENCHER!#REF!,PREENCHER!#REF!)=0,CONCATENATE(PREENCHER!#REF!,#REF!),PREENCHER!#REF!))</f>
        <v>#REF!</v>
      </c>
      <c r="K47" s="34" t="e">
        <f>IF(PREENCHER!#REF!="","",IF(COUNTIF(PREENCHER!#REF!,PREENCHER!#REF!)=0,CONCATENATE(PREENCHER!#REF!,#REF!),PREENCHER!#REF!))</f>
        <v>#REF!</v>
      </c>
      <c r="L47" s="34" t="e">
        <f>IF(PREENCHER!#REF!="","",IF(COUNTIF(PREENCHER!#REF!,PREENCHER!#REF!)=0,CONCATENATE(PREENCHER!#REF!,#REF!),PREENCHER!#REF!))</f>
        <v>#REF!</v>
      </c>
      <c r="M47" s="34" t="e">
        <f>IF(PREENCHER!#REF!="","",IF(COUNTIF(PREENCHER!#REF!,PREENCHER!#REF!)=0,CONCATENATE(PREENCHER!#REF!,#REF!),PREENCHER!#REF!))</f>
        <v>#REF!</v>
      </c>
      <c r="N47" s="34" t="e">
        <f>IF(PREENCHER!#REF!="","",IF(COUNTIF(PREENCHER!#REF!,PREENCHER!#REF!)=0,CONCATENATE(PREENCHER!#REF!,#REF!),PREENCHER!#REF!))</f>
        <v>#REF!</v>
      </c>
      <c r="O47" s="45">
        <f t="shared" si="0"/>
      </c>
      <c r="P47" s="45">
        <f t="shared" si="1"/>
      </c>
      <c r="Q47" s="66"/>
      <c r="R47" s="30"/>
      <c r="S47" s="45">
        <f t="shared" si="2"/>
      </c>
      <c r="T47" s="45">
        <f t="shared" si="3"/>
      </c>
      <c r="U47" s="6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4" t="e">
        <f>IF(PREENCHER!#REF!="","",IF(COUNTIF(PREENCHER!#REF!,PREENCHER!#REF!)=0,CONCATENATE(PREENCHER!#REF!,#REF!),PREENCHER!#REF!))</f>
        <v>#REF!</v>
      </c>
      <c r="F48" s="34" t="e">
        <f>IF(PREENCHER!#REF!="","",IF(COUNTIF(PREENCHER!#REF!,PREENCHER!#REF!)=0,CONCATENATE(PREENCHER!#REF!,#REF!),PREENCHER!#REF!))</f>
        <v>#REF!</v>
      </c>
      <c r="G48" s="34" t="e">
        <f>IF(PREENCHER!#REF!="","",IF(COUNTIF(PREENCHER!#REF!,PREENCHER!#REF!)=0,CONCATENATE(PREENCHER!#REF!,#REF!),PREENCHER!#REF!))</f>
        <v>#REF!</v>
      </c>
      <c r="H48" s="34" t="e">
        <f>IF(PREENCHER!#REF!="","",IF(COUNTIF(PREENCHER!#REF!,PREENCHER!#REF!)=0,CONCATENATE(PREENCHER!#REF!,#REF!),PREENCHER!#REF!))</f>
        <v>#REF!</v>
      </c>
      <c r="I48" s="34" t="e">
        <f>IF(PREENCHER!#REF!="","",IF(COUNTIF(PREENCHER!#REF!,PREENCHER!#REF!)=0,CONCATENATE(PREENCHER!#REF!,#REF!),PREENCHER!#REF!))</f>
        <v>#REF!</v>
      </c>
      <c r="J48" s="34" t="e">
        <f>IF(PREENCHER!#REF!="","",IF(COUNTIF(PREENCHER!#REF!,PREENCHER!#REF!)=0,CONCATENATE(PREENCHER!#REF!,#REF!),PREENCHER!#REF!))</f>
        <v>#REF!</v>
      </c>
      <c r="K48" s="34" t="e">
        <f>IF(PREENCHER!#REF!="","",IF(COUNTIF(PREENCHER!#REF!,PREENCHER!#REF!)=0,CONCATENATE(PREENCHER!#REF!,#REF!),PREENCHER!#REF!))</f>
        <v>#REF!</v>
      </c>
      <c r="L48" s="34" t="e">
        <f>IF(PREENCHER!#REF!="","",IF(COUNTIF(PREENCHER!#REF!,PREENCHER!#REF!)=0,CONCATENATE(PREENCHER!#REF!,#REF!),PREENCHER!#REF!))</f>
        <v>#REF!</v>
      </c>
      <c r="M48" s="34" t="e">
        <f>IF(PREENCHER!#REF!="","",IF(COUNTIF(PREENCHER!#REF!,PREENCHER!#REF!)=0,CONCATENATE(PREENCHER!#REF!,#REF!),PREENCHER!#REF!))</f>
        <v>#REF!</v>
      </c>
      <c r="N48" s="34" t="e">
        <f>IF(PREENCHER!#REF!="","",IF(COUNTIF(PREENCHER!#REF!,PREENCHER!#REF!)=0,CONCATENATE(PREENCHER!#REF!,#REF!),PREENCHER!#REF!))</f>
        <v>#REF!</v>
      </c>
      <c r="O48" s="45">
        <f t="shared" si="0"/>
      </c>
      <c r="P48" s="45">
        <f t="shared" si="1"/>
      </c>
      <c r="Q48" s="66"/>
      <c r="R48" s="30"/>
      <c r="S48" s="45">
        <f t="shared" si="2"/>
      </c>
      <c r="T48" s="45">
        <f t="shared" si="3"/>
      </c>
      <c r="U48" s="6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4" t="e">
        <f>IF(PREENCHER!#REF!="","",IF(COUNTIF(PREENCHER!#REF!,PREENCHER!#REF!)=0,CONCATENATE(PREENCHER!#REF!,#REF!),PREENCHER!#REF!))</f>
        <v>#REF!</v>
      </c>
      <c r="F49" s="34" t="e">
        <f>IF(PREENCHER!#REF!="","",IF(COUNTIF(PREENCHER!#REF!,PREENCHER!#REF!)=0,CONCATENATE(PREENCHER!#REF!,#REF!),PREENCHER!#REF!))</f>
        <v>#REF!</v>
      </c>
      <c r="G49" s="34" t="e">
        <f>IF(PREENCHER!#REF!="","",IF(COUNTIF(PREENCHER!#REF!,PREENCHER!#REF!)=0,CONCATENATE(PREENCHER!#REF!,#REF!),PREENCHER!#REF!))</f>
        <v>#REF!</v>
      </c>
      <c r="H49" s="34" t="e">
        <f>IF(PREENCHER!#REF!="","",IF(COUNTIF(PREENCHER!#REF!,PREENCHER!#REF!)=0,CONCATENATE(PREENCHER!#REF!,#REF!),PREENCHER!#REF!))</f>
        <v>#REF!</v>
      </c>
      <c r="I49" s="34" t="e">
        <f>IF(PREENCHER!#REF!="","",IF(COUNTIF(PREENCHER!#REF!,PREENCHER!#REF!)=0,CONCATENATE(PREENCHER!#REF!,#REF!),PREENCHER!#REF!))</f>
        <v>#REF!</v>
      </c>
      <c r="J49" s="34" t="e">
        <f>IF(PREENCHER!#REF!="","",IF(COUNTIF(PREENCHER!#REF!,PREENCHER!#REF!)=0,CONCATENATE(PREENCHER!#REF!,#REF!),PREENCHER!#REF!))</f>
        <v>#REF!</v>
      </c>
      <c r="K49" s="34" t="e">
        <f>IF(PREENCHER!#REF!="","",IF(COUNTIF(PREENCHER!#REF!,PREENCHER!#REF!)=0,CONCATENATE(PREENCHER!#REF!,#REF!),PREENCHER!#REF!))</f>
        <v>#REF!</v>
      </c>
      <c r="L49" s="34" t="e">
        <f>IF(PREENCHER!#REF!="","",IF(COUNTIF(PREENCHER!#REF!,PREENCHER!#REF!)=0,CONCATENATE(PREENCHER!#REF!,#REF!),PREENCHER!#REF!))</f>
        <v>#REF!</v>
      </c>
      <c r="M49" s="34" t="e">
        <f>IF(PREENCHER!#REF!="","",IF(COUNTIF(PREENCHER!#REF!,PREENCHER!#REF!)=0,CONCATENATE(PREENCHER!#REF!,#REF!),PREENCHER!#REF!))</f>
        <v>#REF!</v>
      </c>
      <c r="N49" s="34" t="e">
        <f>IF(PREENCHER!#REF!="","",IF(COUNTIF(PREENCHER!#REF!,PREENCHER!#REF!)=0,CONCATENATE(PREENCHER!#REF!,#REF!),PREENCHER!#REF!))</f>
        <v>#REF!</v>
      </c>
      <c r="O49" s="45">
        <f t="shared" si="0"/>
      </c>
      <c r="P49" s="45">
        <f t="shared" si="1"/>
      </c>
      <c r="Q49" s="66"/>
      <c r="R49" s="30"/>
      <c r="S49" s="45">
        <f t="shared" si="2"/>
      </c>
      <c r="T49" s="45">
        <f t="shared" si="3"/>
      </c>
      <c r="U49" s="6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4" t="e">
        <f>IF(PREENCHER!#REF!="","",IF(COUNTIF(PREENCHER!#REF!,PREENCHER!#REF!)=0,CONCATENATE(PREENCHER!#REF!,#REF!),PREENCHER!#REF!))</f>
        <v>#REF!</v>
      </c>
      <c r="F50" s="34" t="e">
        <f>IF(PREENCHER!#REF!="","",IF(COUNTIF(PREENCHER!#REF!,PREENCHER!#REF!)=0,CONCATENATE(PREENCHER!#REF!,#REF!),PREENCHER!#REF!))</f>
        <v>#REF!</v>
      </c>
      <c r="G50" s="34" t="e">
        <f>IF(PREENCHER!#REF!="","",IF(COUNTIF(PREENCHER!#REF!,PREENCHER!#REF!)=0,CONCATENATE(PREENCHER!#REF!,#REF!),PREENCHER!#REF!))</f>
        <v>#REF!</v>
      </c>
      <c r="H50" s="34" t="e">
        <f>IF(PREENCHER!#REF!="","",IF(COUNTIF(PREENCHER!#REF!,PREENCHER!#REF!)=0,CONCATENATE(PREENCHER!#REF!,#REF!),PREENCHER!#REF!))</f>
        <v>#REF!</v>
      </c>
      <c r="I50" s="34" t="e">
        <f>IF(PREENCHER!#REF!="","",IF(COUNTIF(PREENCHER!#REF!,PREENCHER!#REF!)=0,CONCATENATE(PREENCHER!#REF!,#REF!),PREENCHER!#REF!))</f>
        <v>#REF!</v>
      </c>
      <c r="J50" s="34" t="e">
        <f>IF(PREENCHER!#REF!="","",IF(COUNTIF(PREENCHER!#REF!,PREENCHER!#REF!)=0,CONCATENATE(PREENCHER!#REF!,#REF!),PREENCHER!#REF!))</f>
        <v>#REF!</v>
      </c>
      <c r="K50" s="34" t="e">
        <f>IF(PREENCHER!#REF!="","",IF(COUNTIF(PREENCHER!#REF!,PREENCHER!#REF!)=0,CONCATENATE(PREENCHER!#REF!,#REF!),PREENCHER!#REF!))</f>
        <v>#REF!</v>
      </c>
      <c r="L50" s="34" t="e">
        <f>IF(PREENCHER!#REF!="","",IF(COUNTIF(PREENCHER!#REF!,PREENCHER!#REF!)=0,CONCATENATE(PREENCHER!#REF!,#REF!),PREENCHER!#REF!))</f>
        <v>#REF!</v>
      </c>
      <c r="M50" s="34" t="e">
        <f>IF(PREENCHER!#REF!="","",IF(COUNTIF(PREENCHER!#REF!,PREENCHER!#REF!)=0,CONCATENATE(PREENCHER!#REF!,#REF!),PREENCHER!#REF!))</f>
        <v>#REF!</v>
      </c>
      <c r="N50" s="34" t="e">
        <f>IF(PREENCHER!#REF!="","",IF(COUNTIF(PREENCHER!#REF!,PREENCHER!#REF!)=0,CONCATENATE(PREENCHER!#REF!,#REF!),PREENCHER!#REF!))</f>
        <v>#REF!</v>
      </c>
      <c r="O50" s="45">
        <f t="shared" si="0"/>
      </c>
      <c r="P50" s="45">
        <f t="shared" si="1"/>
      </c>
      <c r="Q50" s="66"/>
      <c r="R50" s="30"/>
      <c r="S50" s="45">
        <f t="shared" si="2"/>
      </c>
      <c r="T50" s="45">
        <f t="shared" si="3"/>
      </c>
      <c r="U50" s="6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4" t="e">
        <f>IF(PREENCHER!#REF!="","",IF(COUNTIF(PREENCHER!#REF!,PREENCHER!#REF!)=0,CONCATENATE(PREENCHER!#REF!,#REF!),PREENCHER!#REF!))</f>
        <v>#REF!</v>
      </c>
      <c r="F51" s="34" t="e">
        <f>IF(PREENCHER!#REF!="","",IF(COUNTIF(PREENCHER!#REF!,PREENCHER!#REF!)=0,CONCATENATE(PREENCHER!#REF!,#REF!),PREENCHER!#REF!))</f>
        <v>#REF!</v>
      </c>
      <c r="G51" s="34" t="e">
        <f>IF(PREENCHER!#REF!="","",IF(COUNTIF(PREENCHER!#REF!,PREENCHER!#REF!)=0,CONCATENATE(PREENCHER!#REF!,#REF!),PREENCHER!#REF!))</f>
        <v>#REF!</v>
      </c>
      <c r="H51" s="34" t="e">
        <f>IF(PREENCHER!#REF!="","",IF(COUNTIF(PREENCHER!#REF!,PREENCHER!#REF!)=0,CONCATENATE(PREENCHER!#REF!,#REF!),PREENCHER!#REF!))</f>
        <v>#REF!</v>
      </c>
      <c r="I51" s="34" t="e">
        <f>IF(PREENCHER!#REF!="","",IF(COUNTIF(PREENCHER!#REF!,PREENCHER!#REF!)=0,CONCATENATE(PREENCHER!#REF!,#REF!),PREENCHER!#REF!))</f>
        <v>#REF!</v>
      </c>
      <c r="J51" s="34" t="e">
        <f>IF(PREENCHER!#REF!="","",IF(COUNTIF(PREENCHER!#REF!,PREENCHER!#REF!)=0,CONCATENATE(PREENCHER!#REF!,#REF!),PREENCHER!#REF!))</f>
        <v>#REF!</v>
      </c>
      <c r="K51" s="34" t="e">
        <f>IF(PREENCHER!#REF!="","",IF(COUNTIF(PREENCHER!#REF!,PREENCHER!#REF!)=0,CONCATENATE(PREENCHER!#REF!,#REF!),PREENCHER!#REF!))</f>
        <v>#REF!</v>
      </c>
      <c r="L51" s="34" t="e">
        <f>IF(PREENCHER!#REF!="","",IF(COUNTIF(PREENCHER!#REF!,PREENCHER!#REF!)=0,CONCATENATE(PREENCHER!#REF!,#REF!),PREENCHER!#REF!))</f>
        <v>#REF!</v>
      </c>
      <c r="M51" s="34" t="e">
        <f>IF(PREENCHER!#REF!="","",IF(COUNTIF(PREENCHER!#REF!,PREENCHER!#REF!)=0,CONCATENATE(PREENCHER!#REF!,#REF!),PREENCHER!#REF!))</f>
        <v>#REF!</v>
      </c>
      <c r="N51" s="34" t="e">
        <f>IF(PREENCHER!#REF!="","",IF(COUNTIF(PREENCHER!#REF!,PREENCHER!#REF!)=0,CONCATENATE(PREENCHER!#REF!,#REF!),PREENCHER!#REF!))</f>
        <v>#REF!</v>
      </c>
      <c r="O51" s="45">
        <f t="shared" si="0"/>
      </c>
      <c r="P51" s="45">
        <f t="shared" si="1"/>
      </c>
      <c r="Q51" s="66"/>
      <c r="R51" s="30"/>
      <c r="S51" s="45">
        <f t="shared" si="2"/>
      </c>
      <c r="T51" s="45">
        <f t="shared" si="3"/>
      </c>
      <c r="U51" s="6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4" t="e">
        <f>IF(PREENCHER!#REF!="","",IF(COUNTIF(PREENCHER!#REF!,PREENCHER!#REF!)=0,CONCATENATE(PREENCHER!#REF!,#REF!),PREENCHER!#REF!))</f>
        <v>#REF!</v>
      </c>
      <c r="F52" s="34" t="e">
        <f>IF(PREENCHER!#REF!="","",IF(COUNTIF(PREENCHER!#REF!,PREENCHER!#REF!)=0,CONCATENATE(PREENCHER!#REF!,#REF!),PREENCHER!#REF!))</f>
        <v>#REF!</v>
      </c>
      <c r="G52" s="34" t="e">
        <f>IF(PREENCHER!#REF!="","",IF(COUNTIF(PREENCHER!#REF!,PREENCHER!#REF!)=0,CONCATENATE(PREENCHER!#REF!,#REF!),PREENCHER!#REF!))</f>
        <v>#REF!</v>
      </c>
      <c r="H52" s="34" t="e">
        <f>IF(PREENCHER!#REF!="","",IF(COUNTIF(PREENCHER!#REF!,PREENCHER!#REF!)=0,CONCATENATE(PREENCHER!#REF!,#REF!),PREENCHER!#REF!))</f>
        <v>#REF!</v>
      </c>
      <c r="I52" s="34" t="e">
        <f>IF(PREENCHER!#REF!="","",IF(COUNTIF(PREENCHER!#REF!,PREENCHER!#REF!)=0,CONCATENATE(PREENCHER!#REF!,#REF!),PREENCHER!#REF!))</f>
        <v>#REF!</v>
      </c>
      <c r="J52" s="34" t="e">
        <f>IF(PREENCHER!#REF!="","",IF(COUNTIF(PREENCHER!#REF!,PREENCHER!#REF!)=0,CONCATENATE(PREENCHER!#REF!,#REF!),PREENCHER!#REF!))</f>
        <v>#REF!</v>
      </c>
      <c r="K52" s="34" t="e">
        <f>IF(PREENCHER!#REF!="","",IF(COUNTIF(PREENCHER!#REF!,PREENCHER!#REF!)=0,CONCATENATE(PREENCHER!#REF!,#REF!),PREENCHER!#REF!))</f>
        <v>#REF!</v>
      </c>
      <c r="L52" s="34" t="e">
        <f>IF(PREENCHER!#REF!="","",IF(COUNTIF(PREENCHER!#REF!,PREENCHER!#REF!)=0,CONCATENATE(PREENCHER!#REF!,#REF!),PREENCHER!#REF!))</f>
        <v>#REF!</v>
      </c>
      <c r="M52" s="34" t="e">
        <f>IF(PREENCHER!#REF!="","",IF(COUNTIF(PREENCHER!#REF!,PREENCHER!#REF!)=0,CONCATENATE(PREENCHER!#REF!,#REF!),PREENCHER!#REF!))</f>
        <v>#REF!</v>
      </c>
      <c r="N52" s="34" t="e">
        <f>IF(PREENCHER!#REF!="","",IF(COUNTIF(PREENCHER!#REF!,PREENCHER!#REF!)=0,CONCATENATE(PREENCHER!#REF!,#REF!),PREENCHER!#REF!))</f>
        <v>#REF!</v>
      </c>
      <c r="O52" s="45">
        <f t="shared" si="0"/>
      </c>
      <c r="P52" s="45">
        <f t="shared" si="1"/>
      </c>
      <c r="Q52" s="66"/>
      <c r="R52" s="30"/>
      <c r="S52" s="45">
        <f t="shared" si="2"/>
      </c>
      <c r="T52" s="45">
        <f t="shared" si="3"/>
      </c>
      <c r="U52" s="6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4" t="e">
        <f>IF(PREENCHER!#REF!="","",IF(COUNTIF(PREENCHER!#REF!,PREENCHER!#REF!)=0,CONCATENATE(PREENCHER!#REF!,#REF!),PREENCHER!#REF!))</f>
        <v>#REF!</v>
      </c>
      <c r="F53" s="34" t="e">
        <f>IF(PREENCHER!#REF!="","",IF(COUNTIF(PREENCHER!#REF!,PREENCHER!#REF!)=0,CONCATENATE(PREENCHER!#REF!,#REF!),PREENCHER!#REF!))</f>
        <v>#REF!</v>
      </c>
      <c r="G53" s="34" t="e">
        <f>IF(PREENCHER!#REF!="","",IF(COUNTIF(PREENCHER!#REF!,PREENCHER!#REF!)=0,CONCATENATE(PREENCHER!#REF!,#REF!),PREENCHER!#REF!))</f>
        <v>#REF!</v>
      </c>
      <c r="H53" s="34" t="e">
        <f>IF(PREENCHER!#REF!="","",IF(COUNTIF(PREENCHER!#REF!,PREENCHER!#REF!)=0,CONCATENATE(PREENCHER!#REF!,#REF!),PREENCHER!#REF!))</f>
        <v>#REF!</v>
      </c>
      <c r="I53" s="34" t="e">
        <f>IF(PREENCHER!#REF!="","",IF(COUNTIF(PREENCHER!#REF!,PREENCHER!#REF!)=0,CONCATENATE(PREENCHER!#REF!,#REF!),PREENCHER!#REF!))</f>
        <v>#REF!</v>
      </c>
      <c r="J53" s="34" t="e">
        <f>IF(PREENCHER!#REF!="","",IF(COUNTIF(PREENCHER!#REF!,PREENCHER!#REF!)=0,CONCATENATE(PREENCHER!#REF!,#REF!),PREENCHER!#REF!))</f>
        <v>#REF!</v>
      </c>
      <c r="K53" s="34" t="e">
        <f>IF(PREENCHER!#REF!="","",IF(COUNTIF(PREENCHER!#REF!,PREENCHER!#REF!)=0,CONCATENATE(PREENCHER!#REF!,#REF!),PREENCHER!#REF!))</f>
        <v>#REF!</v>
      </c>
      <c r="L53" s="34" t="e">
        <f>IF(PREENCHER!#REF!="","",IF(COUNTIF(PREENCHER!#REF!,PREENCHER!#REF!)=0,CONCATENATE(PREENCHER!#REF!,#REF!),PREENCHER!#REF!))</f>
        <v>#REF!</v>
      </c>
      <c r="M53" s="34" t="e">
        <f>IF(PREENCHER!#REF!="","",IF(COUNTIF(PREENCHER!#REF!,PREENCHER!#REF!)=0,CONCATENATE(PREENCHER!#REF!,#REF!),PREENCHER!#REF!))</f>
        <v>#REF!</v>
      </c>
      <c r="N53" s="34" t="e">
        <f>IF(PREENCHER!#REF!="","",IF(COUNTIF(PREENCHER!#REF!,PREENCHER!#REF!)=0,CONCATENATE(PREENCHER!#REF!,#REF!),PREENCHER!#REF!))</f>
        <v>#REF!</v>
      </c>
      <c r="O53" s="45">
        <f t="shared" si="0"/>
      </c>
      <c r="P53" s="45">
        <f t="shared" si="1"/>
      </c>
      <c r="Q53" s="66"/>
      <c r="R53" s="30"/>
      <c r="S53" s="45">
        <f t="shared" si="2"/>
      </c>
      <c r="T53" s="45">
        <f t="shared" si="3"/>
      </c>
      <c r="U53" s="6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4" t="e">
        <f>IF(PREENCHER!#REF!="","",IF(COUNTIF(PREENCHER!#REF!,PREENCHER!#REF!)=0,CONCATENATE(PREENCHER!#REF!,#REF!),PREENCHER!#REF!))</f>
        <v>#REF!</v>
      </c>
      <c r="F54" s="34" t="e">
        <f>IF(PREENCHER!#REF!="","",IF(COUNTIF(PREENCHER!#REF!,PREENCHER!#REF!)=0,CONCATENATE(PREENCHER!#REF!,#REF!),PREENCHER!#REF!))</f>
        <v>#REF!</v>
      </c>
      <c r="G54" s="34" t="e">
        <f>IF(PREENCHER!#REF!="","",IF(COUNTIF(PREENCHER!#REF!,PREENCHER!#REF!)=0,CONCATENATE(PREENCHER!#REF!,#REF!),PREENCHER!#REF!))</f>
        <v>#REF!</v>
      </c>
      <c r="H54" s="34" t="e">
        <f>IF(PREENCHER!#REF!="","",IF(COUNTIF(PREENCHER!#REF!,PREENCHER!#REF!)=0,CONCATENATE(PREENCHER!#REF!,#REF!),PREENCHER!#REF!))</f>
        <v>#REF!</v>
      </c>
      <c r="I54" s="34" t="e">
        <f>IF(PREENCHER!#REF!="","",IF(COUNTIF(PREENCHER!#REF!,PREENCHER!#REF!)=0,CONCATENATE(PREENCHER!#REF!,#REF!),PREENCHER!#REF!))</f>
        <v>#REF!</v>
      </c>
      <c r="J54" s="34" t="e">
        <f>IF(PREENCHER!#REF!="","",IF(COUNTIF(PREENCHER!#REF!,PREENCHER!#REF!)=0,CONCATENATE(PREENCHER!#REF!,#REF!),PREENCHER!#REF!))</f>
        <v>#REF!</v>
      </c>
      <c r="K54" s="34" t="e">
        <f>IF(PREENCHER!#REF!="","",IF(COUNTIF(PREENCHER!#REF!,PREENCHER!#REF!)=0,CONCATENATE(PREENCHER!#REF!,#REF!),PREENCHER!#REF!))</f>
        <v>#REF!</v>
      </c>
      <c r="L54" s="34" t="e">
        <f>IF(PREENCHER!#REF!="","",IF(COUNTIF(PREENCHER!#REF!,PREENCHER!#REF!)=0,CONCATENATE(PREENCHER!#REF!,#REF!),PREENCHER!#REF!))</f>
        <v>#REF!</v>
      </c>
      <c r="M54" s="34" t="e">
        <f>IF(PREENCHER!#REF!="","",IF(COUNTIF(PREENCHER!#REF!,PREENCHER!#REF!)=0,CONCATENATE(PREENCHER!#REF!,#REF!),PREENCHER!#REF!))</f>
        <v>#REF!</v>
      </c>
      <c r="N54" s="34" t="e">
        <f>IF(PREENCHER!#REF!="","",IF(COUNTIF(PREENCHER!#REF!,PREENCHER!#REF!)=0,CONCATENATE(PREENCHER!#REF!,#REF!),PREENCHER!#REF!))</f>
        <v>#REF!</v>
      </c>
      <c r="O54" s="45">
        <f t="shared" si="0"/>
      </c>
      <c r="P54" s="45">
        <f t="shared" si="1"/>
      </c>
      <c r="Q54" s="66"/>
      <c r="R54" s="30"/>
      <c r="S54" s="45">
        <f t="shared" si="2"/>
      </c>
      <c r="T54" s="45">
        <f t="shared" si="3"/>
      </c>
      <c r="U54" s="6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4" t="e">
        <f>IF(PREENCHER!#REF!="","",IF(COUNTIF(PREENCHER!#REF!,PREENCHER!#REF!)=0,CONCATENATE(PREENCHER!#REF!,#REF!),PREENCHER!#REF!))</f>
        <v>#REF!</v>
      </c>
      <c r="F55" s="34" t="e">
        <f>IF(PREENCHER!#REF!="","",IF(COUNTIF(PREENCHER!#REF!,PREENCHER!#REF!)=0,CONCATENATE(PREENCHER!#REF!,#REF!),PREENCHER!#REF!))</f>
        <v>#REF!</v>
      </c>
      <c r="G55" s="34" t="e">
        <f>IF(PREENCHER!#REF!="","",IF(COUNTIF(PREENCHER!#REF!,PREENCHER!#REF!)=0,CONCATENATE(PREENCHER!#REF!,#REF!),PREENCHER!#REF!))</f>
        <v>#REF!</v>
      </c>
      <c r="H55" s="34" t="e">
        <f>IF(PREENCHER!#REF!="","",IF(COUNTIF(PREENCHER!#REF!,PREENCHER!#REF!)=0,CONCATENATE(PREENCHER!#REF!,#REF!),PREENCHER!#REF!))</f>
        <v>#REF!</v>
      </c>
      <c r="I55" s="34" t="e">
        <f>IF(PREENCHER!#REF!="","",IF(COUNTIF(PREENCHER!#REF!,PREENCHER!#REF!)=0,CONCATENATE(PREENCHER!#REF!,#REF!),PREENCHER!#REF!))</f>
        <v>#REF!</v>
      </c>
      <c r="J55" s="34" t="e">
        <f>IF(PREENCHER!#REF!="","",IF(COUNTIF(PREENCHER!#REF!,PREENCHER!#REF!)=0,CONCATENATE(PREENCHER!#REF!,#REF!),PREENCHER!#REF!))</f>
        <v>#REF!</v>
      </c>
      <c r="K55" s="34" t="e">
        <f>IF(PREENCHER!#REF!="","",IF(COUNTIF(PREENCHER!#REF!,PREENCHER!#REF!)=0,CONCATENATE(PREENCHER!#REF!,#REF!),PREENCHER!#REF!))</f>
        <v>#REF!</v>
      </c>
      <c r="L55" s="34" t="e">
        <f>IF(PREENCHER!#REF!="","",IF(COUNTIF(PREENCHER!#REF!,PREENCHER!#REF!)=0,CONCATENATE(PREENCHER!#REF!,#REF!),PREENCHER!#REF!))</f>
        <v>#REF!</v>
      </c>
      <c r="M55" s="34" t="e">
        <f>IF(PREENCHER!#REF!="","",IF(COUNTIF(PREENCHER!#REF!,PREENCHER!#REF!)=0,CONCATENATE(PREENCHER!#REF!,#REF!),PREENCHER!#REF!))</f>
        <v>#REF!</v>
      </c>
      <c r="N55" s="34" t="e">
        <f>IF(PREENCHER!#REF!="","",IF(COUNTIF(PREENCHER!#REF!,PREENCHER!#REF!)=0,CONCATENATE(PREENCHER!#REF!,#REF!),PREENCHER!#REF!))</f>
        <v>#REF!</v>
      </c>
      <c r="O55" s="45">
        <f t="shared" si="0"/>
      </c>
      <c r="P55" s="45">
        <f t="shared" si="1"/>
      </c>
      <c r="Q55" s="66"/>
      <c r="R55" s="30"/>
      <c r="S55" s="45">
        <f t="shared" si="2"/>
      </c>
      <c r="T55" s="45">
        <f t="shared" si="3"/>
      </c>
      <c r="U55" s="6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4" t="e">
        <f>IF(PREENCHER!#REF!="","",IF(COUNTIF(PREENCHER!#REF!,PREENCHER!#REF!)=0,CONCATENATE(PREENCHER!#REF!,#REF!),PREENCHER!#REF!))</f>
        <v>#REF!</v>
      </c>
      <c r="F56" s="34" t="e">
        <f>IF(PREENCHER!#REF!="","",IF(COUNTIF(PREENCHER!#REF!,PREENCHER!#REF!)=0,CONCATENATE(PREENCHER!#REF!,#REF!),PREENCHER!#REF!))</f>
        <v>#REF!</v>
      </c>
      <c r="G56" s="34" t="e">
        <f>IF(PREENCHER!#REF!="","",IF(COUNTIF(PREENCHER!#REF!,PREENCHER!#REF!)=0,CONCATENATE(PREENCHER!#REF!,#REF!),PREENCHER!#REF!))</f>
        <v>#REF!</v>
      </c>
      <c r="H56" s="34" t="e">
        <f>IF(PREENCHER!#REF!="","",IF(COUNTIF(PREENCHER!#REF!,PREENCHER!#REF!)=0,CONCATENATE(PREENCHER!#REF!,#REF!),PREENCHER!#REF!))</f>
        <v>#REF!</v>
      </c>
      <c r="I56" s="34" t="e">
        <f>IF(PREENCHER!#REF!="","",IF(COUNTIF(PREENCHER!#REF!,PREENCHER!#REF!)=0,CONCATENATE(PREENCHER!#REF!,#REF!),PREENCHER!#REF!))</f>
        <v>#REF!</v>
      </c>
      <c r="J56" s="34" t="e">
        <f>IF(PREENCHER!#REF!="","",IF(COUNTIF(PREENCHER!#REF!,PREENCHER!#REF!)=0,CONCATENATE(PREENCHER!#REF!,#REF!),PREENCHER!#REF!))</f>
        <v>#REF!</v>
      </c>
      <c r="K56" s="34" t="e">
        <f>IF(PREENCHER!#REF!="","",IF(COUNTIF(PREENCHER!#REF!,PREENCHER!#REF!)=0,CONCATENATE(PREENCHER!#REF!,#REF!),PREENCHER!#REF!))</f>
        <v>#REF!</v>
      </c>
      <c r="L56" s="34" t="e">
        <f>IF(PREENCHER!#REF!="","",IF(COUNTIF(PREENCHER!#REF!,PREENCHER!#REF!)=0,CONCATENATE(PREENCHER!#REF!,#REF!),PREENCHER!#REF!))</f>
        <v>#REF!</v>
      </c>
      <c r="M56" s="34" t="e">
        <f>IF(PREENCHER!#REF!="","",IF(COUNTIF(PREENCHER!#REF!,PREENCHER!#REF!)=0,CONCATENATE(PREENCHER!#REF!,#REF!),PREENCHER!#REF!))</f>
        <v>#REF!</v>
      </c>
      <c r="N56" s="34" t="e">
        <f>IF(PREENCHER!#REF!="","",IF(COUNTIF(PREENCHER!#REF!,PREENCHER!#REF!)=0,CONCATENATE(PREENCHER!#REF!,#REF!),PREENCHER!#REF!))</f>
        <v>#REF!</v>
      </c>
      <c r="O56" s="45">
        <f t="shared" si="0"/>
      </c>
      <c r="P56" s="45">
        <f t="shared" si="1"/>
      </c>
      <c r="Q56" s="66"/>
      <c r="R56" s="30"/>
      <c r="S56" s="45">
        <f t="shared" si="2"/>
      </c>
      <c r="T56" s="45">
        <f t="shared" si="3"/>
      </c>
      <c r="U56" s="6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4" t="e">
        <f>IF(PREENCHER!#REF!="","",IF(COUNTIF(PREENCHER!#REF!,PREENCHER!#REF!)=0,CONCATENATE(PREENCHER!#REF!,#REF!),PREENCHER!#REF!))</f>
        <v>#REF!</v>
      </c>
      <c r="F57" s="34" t="e">
        <f>IF(PREENCHER!#REF!="","",IF(COUNTIF(PREENCHER!#REF!,PREENCHER!#REF!)=0,CONCATENATE(PREENCHER!#REF!,#REF!),PREENCHER!#REF!))</f>
        <v>#REF!</v>
      </c>
      <c r="G57" s="34" t="e">
        <f>IF(PREENCHER!#REF!="","",IF(COUNTIF(PREENCHER!#REF!,PREENCHER!#REF!)=0,CONCATENATE(PREENCHER!#REF!,#REF!),PREENCHER!#REF!))</f>
        <v>#REF!</v>
      </c>
      <c r="H57" s="34" t="e">
        <f>IF(PREENCHER!#REF!="","",IF(COUNTIF(PREENCHER!#REF!,PREENCHER!#REF!)=0,CONCATENATE(PREENCHER!#REF!,#REF!),PREENCHER!#REF!))</f>
        <v>#REF!</v>
      </c>
      <c r="I57" s="34" t="e">
        <f>IF(PREENCHER!#REF!="","",IF(COUNTIF(PREENCHER!#REF!,PREENCHER!#REF!)=0,CONCATENATE(PREENCHER!#REF!,#REF!),PREENCHER!#REF!))</f>
        <v>#REF!</v>
      </c>
      <c r="J57" s="34" t="e">
        <f>IF(PREENCHER!#REF!="","",IF(COUNTIF(PREENCHER!#REF!,PREENCHER!#REF!)=0,CONCATENATE(PREENCHER!#REF!,#REF!),PREENCHER!#REF!))</f>
        <v>#REF!</v>
      </c>
      <c r="K57" s="34" t="e">
        <f>IF(PREENCHER!#REF!="","",IF(COUNTIF(PREENCHER!#REF!,PREENCHER!#REF!)=0,CONCATENATE(PREENCHER!#REF!,#REF!),PREENCHER!#REF!))</f>
        <v>#REF!</v>
      </c>
      <c r="L57" s="34" t="e">
        <f>IF(PREENCHER!#REF!="","",IF(COUNTIF(PREENCHER!#REF!,PREENCHER!#REF!)=0,CONCATENATE(PREENCHER!#REF!,#REF!),PREENCHER!#REF!))</f>
        <v>#REF!</v>
      </c>
      <c r="M57" s="34" t="e">
        <f>IF(PREENCHER!#REF!="","",IF(COUNTIF(PREENCHER!#REF!,PREENCHER!#REF!)=0,CONCATENATE(PREENCHER!#REF!,#REF!),PREENCHER!#REF!))</f>
        <v>#REF!</v>
      </c>
      <c r="N57" s="34" t="e">
        <f>IF(PREENCHER!#REF!="","",IF(COUNTIF(PREENCHER!#REF!,PREENCHER!#REF!)=0,CONCATENATE(PREENCHER!#REF!,#REF!),PREENCHER!#REF!))</f>
        <v>#REF!</v>
      </c>
      <c r="O57" s="45">
        <f t="shared" si="0"/>
      </c>
      <c r="P57" s="45">
        <f t="shared" si="1"/>
      </c>
      <c r="Q57" s="66"/>
      <c r="R57" s="30"/>
      <c r="S57" s="45">
        <f t="shared" si="2"/>
      </c>
      <c r="T57" s="45">
        <f t="shared" si="3"/>
      </c>
      <c r="U57" s="6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4" t="e">
        <f>IF(PREENCHER!#REF!="","",IF(COUNTIF(PREENCHER!#REF!,PREENCHER!#REF!)=0,CONCATENATE(PREENCHER!#REF!,#REF!),PREENCHER!#REF!))</f>
        <v>#REF!</v>
      </c>
      <c r="F58" s="34" t="e">
        <f>IF(PREENCHER!#REF!="","",IF(COUNTIF(PREENCHER!#REF!,PREENCHER!#REF!)=0,CONCATENATE(PREENCHER!#REF!,#REF!),PREENCHER!#REF!))</f>
        <v>#REF!</v>
      </c>
      <c r="G58" s="34" t="e">
        <f>IF(PREENCHER!#REF!="","",IF(COUNTIF(PREENCHER!#REF!,PREENCHER!#REF!)=0,CONCATENATE(PREENCHER!#REF!,#REF!),PREENCHER!#REF!))</f>
        <v>#REF!</v>
      </c>
      <c r="H58" s="34" t="e">
        <f>IF(PREENCHER!#REF!="","",IF(COUNTIF(PREENCHER!#REF!,PREENCHER!#REF!)=0,CONCATENATE(PREENCHER!#REF!,#REF!),PREENCHER!#REF!))</f>
        <v>#REF!</v>
      </c>
      <c r="I58" s="34" t="e">
        <f>IF(PREENCHER!#REF!="","",IF(COUNTIF(PREENCHER!#REF!,PREENCHER!#REF!)=0,CONCATENATE(PREENCHER!#REF!,#REF!),PREENCHER!#REF!))</f>
        <v>#REF!</v>
      </c>
      <c r="J58" s="34" t="e">
        <f>IF(PREENCHER!#REF!="","",IF(COUNTIF(PREENCHER!#REF!,PREENCHER!#REF!)=0,CONCATENATE(PREENCHER!#REF!,#REF!),PREENCHER!#REF!))</f>
        <v>#REF!</v>
      </c>
      <c r="K58" s="34" t="e">
        <f>IF(PREENCHER!#REF!="","",IF(COUNTIF(PREENCHER!#REF!,PREENCHER!#REF!)=0,CONCATENATE(PREENCHER!#REF!,#REF!),PREENCHER!#REF!))</f>
        <v>#REF!</v>
      </c>
      <c r="L58" s="34" t="e">
        <f>IF(PREENCHER!#REF!="","",IF(COUNTIF(PREENCHER!#REF!,PREENCHER!#REF!)=0,CONCATENATE(PREENCHER!#REF!,#REF!),PREENCHER!#REF!))</f>
        <v>#REF!</v>
      </c>
      <c r="M58" s="34" t="e">
        <f>IF(PREENCHER!#REF!="","",IF(COUNTIF(PREENCHER!#REF!,PREENCHER!#REF!)=0,CONCATENATE(PREENCHER!#REF!,#REF!),PREENCHER!#REF!))</f>
        <v>#REF!</v>
      </c>
      <c r="N58" s="34" t="e">
        <f>IF(PREENCHER!#REF!="","",IF(COUNTIF(PREENCHER!#REF!,PREENCHER!#REF!)=0,CONCATENATE(PREENCHER!#REF!,#REF!),PREENCHER!#REF!))</f>
        <v>#REF!</v>
      </c>
      <c r="O58" s="45">
        <f t="shared" si="0"/>
      </c>
      <c r="P58" s="45">
        <f t="shared" si="1"/>
      </c>
      <c r="Q58" s="66"/>
      <c r="R58" s="30"/>
      <c r="S58" s="45">
        <f t="shared" si="2"/>
      </c>
      <c r="T58" s="45">
        <f t="shared" si="3"/>
      </c>
      <c r="U58" s="6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4" t="e">
        <f>IF(PREENCHER!#REF!="","",IF(COUNTIF(PREENCHER!#REF!,PREENCHER!#REF!)=0,CONCATENATE(PREENCHER!#REF!,#REF!),PREENCHER!#REF!))</f>
        <v>#REF!</v>
      </c>
      <c r="F59" s="34" t="e">
        <f>IF(PREENCHER!#REF!="","",IF(COUNTIF(PREENCHER!#REF!,PREENCHER!#REF!)=0,CONCATENATE(PREENCHER!#REF!,#REF!),PREENCHER!#REF!))</f>
        <v>#REF!</v>
      </c>
      <c r="G59" s="34" t="e">
        <f>IF(PREENCHER!#REF!="","",IF(COUNTIF(PREENCHER!#REF!,PREENCHER!#REF!)=0,CONCATENATE(PREENCHER!#REF!,#REF!),PREENCHER!#REF!))</f>
        <v>#REF!</v>
      </c>
      <c r="H59" s="34" t="e">
        <f>IF(PREENCHER!#REF!="","",IF(COUNTIF(PREENCHER!#REF!,PREENCHER!#REF!)=0,CONCATENATE(PREENCHER!#REF!,#REF!),PREENCHER!#REF!))</f>
        <v>#REF!</v>
      </c>
      <c r="I59" s="34" t="e">
        <f>IF(PREENCHER!#REF!="","",IF(COUNTIF(PREENCHER!#REF!,PREENCHER!#REF!)=0,CONCATENATE(PREENCHER!#REF!,#REF!),PREENCHER!#REF!))</f>
        <v>#REF!</v>
      </c>
      <c r="J59" s="34" t="e">
        <f>IF(PREENCHER!#REF!="","",IF(COUNTIF(PREENCHER!#REF!,PREENCHER!#REF!)=0,CONCATENATE(PREENCHER!#REF!,#REF!),PREENCHER!#REF!))</f>
        <v>#REF!</v>
      </c>
      <c r="K59" s="34" t="e">
        <f>IF(PREENCHER!#REF!="","",IF(COUNTIF(PREENCHER!#REF!,PREENCHER!#REF!)=0,CONCATENATE(PREENCHER!#REF!,#REF!),PREENCHER!#REF!))</f>
        <v>#REF!</v>
      </c>
      <c r="L59" s="34" t="e">
        <f>IF(PREENCHER!#REF!="","",IF(COUNTIF(PREENCHER!#REF!,PREENCHER!#REF!)=0,CONCATENATE(PREENCHER!#REF!,#REF!),PREENCHER!#REF!))</f>
        <v>#REF!</v>
      </c>
      <c r="M59" s="34" t="e">
        <f>IF(PREENCHER!#REF!="","",IF(COUNTIF(PREENCHER!#REF!,PREENCHER!#REF!)=0,CONCATENATE(PREENCHER!#REF!,#REF!),PREENCHER!#REF!))</f>
        <v>#REF!</v>
      </c>
      <c r="N59" s="34" t="e">
        <f>IF(PREENCHER!#REF!="","",IF(COUNTIF(PREENCHER!#REF!,PREENCHER!#REF!)=0,CONCATENATE(PREENCHER!#REF!,#REF!),PREENCHER!#REF!))</f>
        <v>#REF!</v>
      </c>
      <c r="O59" s="45">
        <f t="shared" si="0"/>
      </c>
      <c r="P59" s="45">
        <f t="shared" si="1"/>
      </c>
      <c r="Q59" s="66"/>
      <c r="R59" s="30"/>
      <c r="S59" s="45">
        <f t="shared" si="2"/>
      </c>
      <c r="T59" s="45">
        <f t="shared" si="3"/>
      </c>
      <c r="U59" s="6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4" t="e">
        <f>IF(PREENCHER!#REF!="","",IF(COUNTIF(PREENCHER!#REF!,PREENCHER!#REF!)=0,CONCATENATE(PREENCHER!#REF!,#REF!),PREENCHER!#REF!))</f>
        <v>#REF!</v>
      </c>
      <c r="F60" s="34" t="e">
        <f>IF(PREENCHER!#REF!="","",IF(COUNTIF(PREENCHER!#REF!,PREENCHER!#REF!)=0,CONCATENATE(PREENCHER!#REF!,#REF!),PREENCHER!#REF!))</f>
        <v>#REF!</v>
      </c>
      <c r="G60" s="34" t="e">
        <f>IF(PREENCHER!#REF!="","",IF(COUNTIF(PREENCHER!#REF!,PREENCHER!#REF!)=0,CONCATENATE(PREENCHER!#REF!,#REF!),PREENCHER!#REF!))</f>
        <v>#REF!</v>
      </c>
      <c r="H60" s="34" t="e">
        <f>IF(PREENCHER!#REF!="","",IF(COUNTIF(PREENCHER!#REF!,PREENCHER!#REF!)=0,CONCATENATE(PREENCHER!#REF!,#REF!),PREENCHER!#REF!))</f>
        <v>#REF!</v>
      </c>
      <c r="I60" s="34" t="e">
        <f>IF(PREENCHER!#REF!="","",IF(COUNTIF(PREENCHER!#REF!,PREENCHER!#REF!)=0,CONCATENATE(PREENCHER!#REF!,#REF!),PREENCHER!#REF!))</f>
        <v>#REF!</v>
      </c>
      <c r="J60" s="34" t="e">
        <f>IF(PREENCHER!#REF!="","",IF(COUNTIF(PREENCHER!#REF!,PREENCHER!#REF!)=0,CONCATENATE(PREENCHER!#REF!,#REF!),PREENCHER!#REF!))</f>
        <v>#REF!</v>
      </c>
      <c r="K60" s="34" t="e">
        <f>IF(PREENCHER!#REF!="","",IF(COUNTIF(PREENCHER!#REF!,PREENCHER!#REF!)=0,CONCATENATE(PREENCHER!#REF!,#REF!),PREENCHER!#REF!))</f>
        <v>#REF!</v>
      </c>
      <c r="L60" s="34" t="e">
        <f>IF(PREENCHER!#REF!="","",IF(COUNTIF(PREENCHER!#REF!,PREENCHER!#REF!)=0,CONCATENATE(PREENCHER!#REF!,#REF!),PREENCHER!#REF!))</f>
        <v>#REF!</v>
      </c>
      <c r="M60" s="34" t="e">
        <f>IF(PREENCHER!#REF!="","",IF(COUNTIF(PREENCHER!#REF!,PREENCHER!#REF!)=0,CONCATENATE(PREENCHER!#REF!,#REF!),PREENCHER!#REF!))</f>
        <v>#REF!</v>
      </c>
      <c r="N60" s="34" t="e">
        <f>IF(PREENCHER!#REF!="","",IF(COUNTIF(PREENCHER!#REF!,PREENCHER!#REF!)=0,CONCATENATE(PREENCHER!#REF!,#REF!),PREENCHER!#REF!))</f>
        <v>#REF!</v>
      </c>
      <c r="O60" s="45">
        <f t="shared" si="0"/>
      </c>
      <c r="P60" s="45">
        <f t="shared" si="1"/>
      </c>
      <c r="Q60" s="66"/>
      <c r="R60" s="30"/>
      <c r="S60" s="45">
        <f t="shared" si="2"/>
      </c>
      <c r="T60" s="45">
        <f t="shared" si="3"/>
      </c>
      <c r="U60" s="6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4" t="e">
        <f>IF(PREENCHER!#REF!="","",IF(COUNTIF(PREENCHER!#REF!,PREENCHER!#REF!)=0,CONCATENATE(PREENCHER!#REF!,#REF!),PREENCHER!#REF!))</f>
        <v>#REF!</v>
      </c>
      <c r="F61" s="34" t="e">
        <f>IF(PREENCHER!#REF!="","",IF(COUNTIF(PREENCHER!#REF!,PREENCHER!#REF!)=0,CONCATENATE(PREENCHER!#REF!,#REF!),PREENCHER!#REF!))</f>
        <v>#REF!</v>
      </c>
      <c r="G61" s="34" t="e">
        <f>IF(PREENCHER!#REF!="","",IF(COUNTIF(PREENCHER!#REF!,PREENCHER!#REF!)=0,CONCATENATE(PREENCHER!#REF!,#REF!),PREENCHER!#REF!))</f>
        <v>#REF!</v>
      </c>
      <c r="H61" s="34" t="e">
        <f>IF(PREENCHER!#REF!="","",IF(COUNTIF(PREENCHER!#REF!,PREENCHER!#REF!)=0,CONCATENATE(PREENCHER!#REF!,#REF!),PREENCHER!#REF!))</f>
        <v>#REF!</v>
      </c>
      <c r="I61" s="34" t="e">
        <f>IF(PREENCHER!#REF!="","",IF(COUNTIF(PREENCHER!#REF!,PREENCHER!#REF!)=0,CONCATENATE(PREENCHER!#REF!,#REF!),PREENCHER!#REF!))</f>
        <v>#REF!</v>
      </c>
      <c r="J61" s="34" t="e">
        <f>IF(PREENCHER!#REF!="","",IF(COUNTIF(PREENCHER!#REF!,PREENCHER!#REF!)=0,CONCATENATE(PREENCHER!#REF!,#REF!),PREENCHER!#REF!))</f>
        <v>#REF!</v>
      </c>
      <c r="K61" s="34" t="e">
        <f>IF(PREENCHER!#REF!="","",IF(COUNTIF(PREENCHER!#REF!,PREENCHER!#REF!)=0,CONCATENATE(PREENCHER!#REF!,#REF!),PREENCHER!#REF!))</f>
        <v>#REF!</v>
      </c>
      <c r="L61" s="34" t="e">
        <f>IF(PREENCHER!#REF!="","",IF(COUNTIF(PREENCHER!#REF!,PREENCHER!#REF!)=0,CONCATENATE(PREENCHER!#REF!,#REF!),PREENCHER!#REF!))</f>
        <v>#REF!</v>
      </c>
      <c r="M61" s="34" t="e">
        <f>IF(PREENCHER!#REF!="","",IF(COUNTIF(PREENCHER!#REF!,PREENCHER!#REF!)=0,CONCATENATE(PREENCHER!#REF!,#REF!),PREENCHER!#REF!))</f>
        <v>#REF!</v>
      </c>
      <c r="N61" s="34" t="e">
        <f>IF(PREENCHER!#REF!="","",IF(COUNTIF(PREENCHER!#REF!,PREENCHER!#REF!)=0,CONCATENATE(PREENCHER!#REF!,#REF!),PREENCHER!#REF!))</f>
        <v>#REF!</v>
      </c>
      <c r="O61" s="45">
        <f t="shared" si="0"/>
      </c>
      <c r="P61" s="45">
        <f t="shared" si="1"/>
      </c>
      <c r="Q61" s="66"/>
      <c r="R61" s="30"/>
      <c r="S61" s="45">
        <f t="shared" si="2"/>
      </c>
      <c r="T61" s="45">
        <f t="shared" si="3"/>
      </c>
      <c r="U61" s="6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4" t="e">
        <f>IF(PREENCHER!#REF!="","",IF(COUNTIF(PREENCHER!#REF!,PREENCHER!#REF!)=0,CONCATENATE(PREENCHER!#REF!,#REF!),PREENCHER!#REF!))</f>
        <v>#REF!</v>
      </c>
      <c r="F62" s="34" t="e">
        <f>IF(PREENCHER!#REF!="","",IF(COUNTIF(PREENCHER!#REF!,PREENCHER!#REF!)=0,CONCATENATE(PREENCHER!#REF!,#REF!),PREENCHER!#REF!))</f>
        <v>#REF!</v>
      </c>
      <c r="G62" s="34" t="e">
        <f>IF(PREENCHER!#REF!="","",IF(COUNTIF(PREENCHER!#REF!,PREENCHER!#REF!)=0,CONCATENATE(PREENCHER!#REF!,#REF!),PREENCHER!#REF!))</f>
        <v>#REF!</v>
      </c>
      <c r="H62" s="34" t="e">
        <f>IF(PREENCHER!#REF!="","",IF(COUNTIF(PREENCHER!#REF!,PREENCHER!#REF!)=0,CONCATENATE(PREENCHER!#REF!,#REF!),PREENCHER!#REF!))</f>
        <v>#REF!</v>
      </c>
      <c r="I62" s="34" t="e">
        <f>IF(PREENCHER!#REF!="","",IF(COUNTIF(PREENCHER!#REF!,PREENCHER!#REF!)=0,CONCATENATE(PREENCHER!#REF!,#REF!),PREENCHER!#REF!))</f>
        <v>#REF!</v>
      </c>
      <c r="J62" s="34" t="e">
        <f>IF(PREENCHER!#REF!="","",IF(COUNTIF(PREENCHER!#REF!,PREENCHER!#REF!)=0,CONCATENATE(PREENCHER!#REF!,#REF!),PREENCHER!#REF!))</f>
        <v>#REF!</v>
      </c>
      <c r="K62" s="34" t="e">
        <f>IF(PREENCHER!#REF!="","",IF(COUNTIF(PREENCHER!#REF!,PREENCHER!#REF!)=0,CONCATENATE(PREENCHER!#REF!,#REF!),PREENCHER!#REF!))</f>
        <v>#REF!</v>
      </c>
      <c r="L62" s="34" t="e">
        <f>IF(PREENCHER!#REF!="","",IF(COUNTIF(PREENCHER!#REF!,PREENCHER!#REF!)=0,CONCATENATE(PREENCHER!#REF!,#REF!),PREENCHER!#REF!))</f>
        <v>#REF!</v>
      </c>
      <c r="M62" s="34" t="e">
        <f>IF(PREENCHER!#REF!="","",IF(COUNTIF(PREENCHER!#REF!,PREENCHER!#REF!)=0,CONCATENATE(PREENCHER!#REF!,#REF!),PREENCHER!#REF!))</f>
        <v>#REF!</v>
      </c>
      <c r="N62" s="34" t="e">
        <f>IF(PREENCHER!#REF!="","",IF(COUNTIF(PREENCHER!#REF!,PREENCHER!#REF!)=0,CONCATENATE(PREENCHER!#REF!,#REF!),PREENCHER!#REF!))</f>
        <v>#REF!</v>
      </c>
      <c r="O62" s="45">
        <f t="shared" si="0"/>
      </c>
      <c r="P62" s="45">
        <f t="shared" si="1"/>
      </c>
      <c r="Q62" s="66"/>
      <c r="R62" s="30"/>
      <c r="S62" s="45">
        <f t="shared" si="2"/>
      </c>
      <c r="T62" s="45">
        <f t="shared" si="3"/>
      </c>
      <c r="U62" s="6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4" t="e">
        <f>IF(PREENCHER!#REF!="","",IF(COUNTIF(PREENCHER!#REF!,PREENCHER!#REF!)=0,CONCATENATE(PREENCHER!#REF!,#REF!),PREENCHER!#REF!))</f>
        <v>#REF!</v>
      </c>
      <c r="F63" s="34" t="e">
        <f>IF(PREENCHER!#REF!="","",IF(COUNTIF(PREENCHER!#REF!,PREENCHER!#REF!)=0,CONCATENATE(PREENCHER!#REF!,#REF!),PREENCHER!#REF!))</f>
        <v>#REF!</v>
      </c>
      <c r="G63" s="34" t="e">
        <f>IF(PREENCHER!#REF!="","",IF(COUNTIF(PREENCHER!#REF!,PREENCHER!#REF!)=0,CONCATENATE(PREENCHER!#REF!,#REF!),PREENCHER!#REF!))</f>
        <v>#REF!</v>
      </c>
      <c r="H63" s="34" t="e">
        <f>IF(PREENCHER!#REF!="","",IF(COUNTIF(PREENCHER!#REF!,PREENCHER!#REF!)=0,CONCATENATE(PREENCHER!#REF!,#REF!),PREENCHER!#REF!))</f>
        <v>#REF!</v>
      </c>
      <c r="I63" s="34" t="e">
        <f>IF(PREENCHER!#REF!="","",IF(COUNTIF(PREENCHER!#REF!,PREENCHER!#REF!)=0,CONCATENATE(PREENCHER!#REF!,#REF!),PREENCHER!#REF!))</f>
        <v>#REF!</v>
      </c>
      <c r="J63" s="34" t="e">
        <f>IF(PREENCHER!#REF!="","",IF(COUNTIF(PREENCHER!#REF!,PREENCHER!#REF!)=0,CONCATENATE(PREENCHER!#REF!,#REF!),PREENCHER!#REF!))</f>
        <v>#REF!</v>
      </c>
      <c r="K63" s="34" t="e">
        <f>IF(PREENCHER!#REF!="","",IF(COUNTIF(PREENCHER!#REF!,PREENCHER!#REF!)=0,CONCATENATE(PREENCHER!#REF!,#REF!),PREENCHER!#REF!))</f>
        <v>#REF!</v>
      </c>
      <c r="L63" s="34" t="e">
        <f>IF(PREENCHER!#REF!="","",IF(COUNTIF(PREENCHER!#REF!,PREENCHER!#REF!)=0,CONCATENATE(PREENCHER!#REF!,#REF!),PREENCHER!#REF!))</f>
        <v>#REF!</v>
      </c>
      <c r="M63" s="34" t="e">
        <f>IF(PREENCHER!#REF!="","",IF(COUNTIF(PREENCHER!#REF!,PREENCHER!#REF!)=0,CONCATENATE(PREENCHER!#REF!,#REF!),PREENCHER!#REF!))</f>
        <v>#REF!</v>
      </c>
      <c r="N63" s="34" t="e">
        <f>IF(PREENCHER!#REF!="","",IF(COUNTIF(PREENCHER!#REF!,PREENCHER!#REF!)=0,CONCATENATE(PREENCHER!#REF!,#REF!),PREENCHER!#REF!))</f>
        <v>#REF!</v>
      </c>
      <c r="O63" s="45">
        <f t="shared" si="0"/>
      </c>
      <c r="P63" s="45">
        <f t="shared" si="1"/>
      </c>
      <c r="Q63" s="66"/>
      <c r="R63" s="30"/>
      <c r="S63" s="45">
        <f t="shared" si="2"/>
      </c>
      <c r="T63" s="45">
        <f t="shared" si="3"/>
      </c>
      <c r="U63" s="6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4" t="e">
        <f>IF(PREENCHER!#REF!="","",IF(COUNTIF(PREENCHER!#REF!,PREENCHER!#REF!)=0,CONCATENATE(PREENCHER!#REF!,#REF!),PREENCHER!#REF!))</f>
        <v>#REF!</v>
      </c>
      <c r="F64" s="34" t="e">
        <f>IF(PREENCHER!#REF!="","",IF(COUNTIF(PREENCHER!#REF!,PREENCHER!#REF!)=0,CONCATENATE(PREENCHER!#REF!,#REF!),PREENCHER!#REF!))</f>
        <v>#REF!</v>
      </c>
      <c r="G64" s="34" t="e">
        <f>IF(PREENCHER!#REF!="","",IF(COUNTIF(PREENCHER!#REF!,PREENCHER!#REF!)=0,CONCATENATE(PREENCHER!#REF!,#REF!),PREENCHER!#REF!))</f>
        <v>#REF!</v>
      </c>
      <c r="H64" s="34" t="e">
        <f>IF(PREENCHER!#REF!="","",IF(COUNTIF(PREENCHER!#REF!,PREENCHER!#REF!)=0,CONCATENATE(PREENCHER!#REF!,#REF!),PREENCHER!#REF!))</f>
        <v>#REF!</v>
      </c>
      <c r="I64" s="34" t="e">
        <f>IF(PREENCHER!#REF!="","",IF(COUNTIF(PREENCHER!#REF!,PREENCHER!#REF!)=0,CONCATENATE(PREENCHER!#REF!,#REF!),PREENCHER!#REF!))</f>
        <v>#REF!</v>
      </c>
      <c r="J64" s="34" t="e">
        <f>IF(PREENCHER!#REF!="","",IF(COUNTIF(PREENCHER!#REF!,PREENCHER!#REF!)=0,CONCATENATE(PREENCHER!#REF!,#REF!),PREENCHER!#REF!))</f>
        <v>#REF!</v>
      </c>
      <c r="K64" s="34" t="e">
        <f>IF(PREENCHER!#REF!="","",IF(COUNTIF(PREENCHER!#REF!,PREENCHER!#REF!)=0,CONCATENATE(PREENCHER!#REF!,#REF!),PREENCHER!#REF!))</f>
        <v>#REF!</v>
      </c>
      <c r="L64" s="34" t="e">
        <f>IF(PREENCHER!#REF!="","",IF(COUNTIF(PREENCHER!#REF!,PREENCHER!#REF!)=0,CONCATENATE(PREENCHER!#REF!,#REF!),PREENCHER!#REF!))</f>
        <v>#REF!</v>
      </c>
      <c r="M64" s="34" t="e">
        <f>IF(PREENCHER!#REF!="","",IF(COUNTIF(PREENCHER!#REF!,PREENCHER!#REF!)=0,CONCATENATE(PREENCHER!#REF!,#REF!),PREENCHER!#REF!))</f>
        <v>#REF!</v>
      </c>
      <c r="N64" s="34" t="e">
        <f>IF(PREENCHER!#REF!="","",IF(COUNTIF(PREENCHER!#REF!,PREENCHER!#REF!)=0,CONCATENATE(PREENCHER!#REF!,#REF!),PREENCHER!#REF!))</f>
        <v>#REF!</v>
      </c>
      <c r="O64" s="45">
        <f t="shared" si="0"/>
      </c>
      <c r="P64" s="45">
        <f t="shared" si="1"/>
      </c>
      <c r="Q64" s="66"/>
      <c r="R64" s="30"/>
      <c r="S64" s="45">
        <f t="shared" si="2"/>
      </c>
      <c r="T64" s="45">
        <f t="shared" si="3"/>
      </c>
      <c r="U64" s="6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4" t="e">
        <f>IF(PREENCHER!#REF!="","",IF(COUNTIF(PREENCHER!#REF!,PREENCHER!#REF!)=0,CONCATENATE(PREENCHER!#REF!,#REF!),PREENCHER!#REF!))</f>
        <v>#REF!</v>
      </c>
      <c r="F65" s="34" t="e">
        <f>IF(PREENCHER!#REF!="","",IF(COUNTIF(PREENCHER!#REF!,PREENCHER!#REF!)=0,CONCATENATE(PREENCHER!#REF!,#REF!),PREENCHER!#REF!))</f>
        <v>#REF!</v>
      </c>
      <c r="G65" s="34" t="e">
        <f>IF(PREENCHER!#REF!="","",IF(COUNTIF(PREENCHER!#REF!,PREENCHER!#REF!)=0,CONCATENATE(PREENCHER!#REF!,#REF!),PREENCHER!#REF!))</f>
        <v>#REF!</v>
      </c>
      <c r="H65" s="34" t="e">
        <f>IF(PREENCHER!#REF!="","",IF(COUNTIF(PREENCHER!#REF!,PREENCHER!#REF!)=0,CONCATENATE(PREENCHER!#REF!,#REF!),PREENCHER!#REF!))</f>
        <v>#REF!</v>
      </c>
      <c r="I65" s="34" t="e">
        <f>IF(PREENCHER!#REF!="","",IF(COUNTIF(PREENCHER!#REF!,PREENCHER!#REF!)=0,CONCATENATE(PREENCHER!#REF!,#REF!),PREENCHER!#REF!))</f>
        <v>#REF!</v>
      </c>
      <c r="J65" s="34" t="e">
        <f>IF(PREENCHER!#REF!="","",IF(COUNTIF(PREENCHER!#REF!,PREENCHER!#REF!)=0,CONCATENATE(PREENCHER!#REF!,#REF!),PREENCHER!#REF!))</f>
        <v>#REF!</v>
      </c>
      <c r="K65" s="34" t="e">
        <f>IF(PREENCHER!#REF!="","",IF(COUNTIF(PREENCHER!#REF!,PREENCHER!#REF!)=0,CONCATENATE(PREENCHER!#REF!,#REF!),PREENCHER!#REF!))</f>
        <v>#REF!</v>
      </c>
      <c r="L65" s="34" t="e">
        <f>IF(PREENCHER!#REF!="","",IF(COUNTIF(PREENCHER!#REF!,PREENCHER!#REF!)=0,CONCATENATE(PREENCHER!#REF!,#REF!),PREENCHER!#REF!))</f>
        <v>#REF!</v>
      </c>
      <c r="M65" s="34" t="e">
        <f>IF(PREENCHER!#REF!="","",IF(COUNTIF(PREENCHER!#REF!,PREENCHER!#REF!)=0,CONCATENATE(PREENCHER!#REF!,#REF!),PREENCHER!#REF!))</f>
        <v>#REF!</v>
      </c>
      <c r="N65" s="34" t="e">
        <f>IF(PREENCHER!#REF!="","",IF(COUNTIF(PREENCHER!#REF!,PREENCHER!#REF!)=0,CONCATENATE(PREENCHER!#REF!,#REF!),PREENCHER!#REF!))</f>
        <v>#REF!</v>
      </c>
      <c r="O65" s="45">
        <f t="shared" si="0"/>
      </c>
      <c r="P65" s="45">
        <f t="shared" si="1"/>
      </c>
      <c r="Q65" s="66"/>
      <c r="R65" s="30"/>
      <c r="S65" s="45">
        <f t="shared" si="2"/>
      </c>
      <c r="T65" s="45">
        <f t="shared" si="3"/>
      </c>
      <c r="U65" s="6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4" t="e">
        <f>IF(PREENCHER!#REF!="","",IF(COUNTIF(PREENCHER!#REF!,PREENCHER!#REF!)=0,CONCATENATE(PREENCHER!#REF!,#REF!),PREENCHER!#REF!))</f>
        <v>#REF!</v>
      </c>
      <c r="F66" s="34" t="e">
        <f>IF(PREENCHER!#REF!="","",IF(COUNTIF(PREENCHER!#REF!,PREENCHER!#REF!)=0,CONCATENATE(PREENCHER!#REF!,#REF!),PREENCHER!#REF!))</f>
        <v>#REF!</v>
      </c>
      <c r="G66" s="34" t="e">
        <f>IF(PREENCHER!#REF!="","",IF(COUNTIF(PREENCHER!#REF!,PREENCHER!#REF!)=0,CONCATENATE(PREENCHER!#REF!,#REF!),PREENCHER!#REF!))</f>
        <v>#REF!</v>
      </c>
      <c r="H66" s="34" t="e">
        <f>IF(PREENCHER!#REF!="","",IF(COUNTIF(PREENCHER!#REF!,PREENCHER!#REF!)=0,CONCATENATE(PREENCHER!#REF!,#REF!),PREENCHER!#REF!))</f>
        <v>#REF!</v>
      </c>
      <c r="I66" s="34" t="e">
        <f>IF(PREENCHER!#REF!="","",IF(COUNTIF(PREENCHER!#REF!,PREENCHER!#REF!)=0,CONCATENATE(PREENCHER!#REF!,#REF!),PREENCHER!#REF!))</f>
        <v>#REF!</v>
      </c>
      <c r="J66" s="34" t="e">
        <f>IF(PREENCHER!#REF!="","",IF(COUNTIF(PREENCHER!#REF!,PREENCHER!#REF!)=0,CONCATENATE(PREENCHER!#REF!,#REF!),PREENCHER!#REF!))</f>
        <v>#REF!</v>
      </c>
      <c r="K66" s="34" t="e">
        <f>IF(PREENCHER!#REF!="","",IF(COUNTIF(PREENCHER!#REF!,PREENCHER!#REF!)=0,CONCATENATE(PREENCHER!#REF!,#REF!),PREENCHER!#REF!))</f>
        <v>#REF!</v>
      </c>
      <c r="L66" s="34" t="e">
        <f>IF(PREENCHER!#REF!="","",IF(COUNTIF(PREENCHER!#REF!,PREENCHER!#REF!)=0,CONCATENATE(PREENCHER!#REF!,#REF!),PREENCHER!#REF!))</f>
        <v>#REF!</v>
      </c>
      <c r="M66" s="34" t="e">
        <f>IF(PREENCHER!#REF!="","",IF(COUNTIF(PREENCHER!#REF!,PREENCHER!#REF!)=0,CONCATENATE(PREENCHER!#REF!,#REF!),PREENCHER!#REF!))</f>
        <v>#REF!</v>
      </c>
      <c r="N66" s="34" t="e">
        <f>IF(PREENCHER!#REF!="","",IF(COUNTIF(PREENCHER!#REF!,PREENCHER!#REF!)=0,CONCATENATE(PREENCHER!#REF!,#REF!),PREENCHER!#REF!))</f>
        <v>#REF!</v>
      </c>
      <c r="O66" s="45">
        <f t="shared" si="0"/>
      </c>
      <c r="P66" s="45">
        <f t="shared" si="1"/>
      </c>
      <c r="Q66" s="66"/>
      <c r="R66" s="30"/>
      <c r="S66" s="45">
        <f t="shared" si="2"/>
      </c>
      <c r="T66" s="45">
        <f t="shared" si="3"/>
      </c>
      <c r="U66" s="6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4" t="e">
        <f>IF(PREENCHER!#REF!="","",IF(COUNTIF(PREENCHER!#REF!,PREENCHER!#REF!)=0,CONCATENATE(PREENCHER!#REF!,#REF!),PREENCHER!#REF!))</f>
        <v>#REF!</v>
      </c>
      <c r="F67" s="34" t="e">
        <f>IF(PREENCHER!#REF!="","",IF(COUNTIF(PREENCHER!#REF!,PREENCHER!#REF!)=0,CONCATENATE(PREENCHER!#REF!,#REF!),PREENCHER!#REF!))</f>
        <v>#REF!</v>
      </c>
      <c r="G67" s="34" t="e">
        <f>IF(PREENCHER!#REF!="","",IF(COUNTIF(PREENCHER!#REF!,PREENCHER!#REF!)=0,CONCATENATE(PREENCHER!#REF!,#REF!),PREENCHER!#REF!))</f>
        <v>#REF!</v>
      </c>
      <c r="H67" s="34" t="e">
        <f>IF(PREENCHER!#REF!="","",IF(COUNTIF(PREENCHER!#REF!,PREENCHER!#REF!)=0,CONCATENATE(PREENCHER!#REF!,#REF!),PREENCHER!#REF!))</f>
        <v>#REF!</v>
      </c>
      <c r="I67" s="34" t="e">
        <f>IF(PREENCHER!#REF!="","",IF(COUNTIF(PREENCHER!#REF!,PREENCHER!#REF!)=0,CONCATENATE(PREENCHER!#REF!,#REF!),PREENCHER!#REF!))</f>
        <v>#REF!</v>
      </c>
      <c r="J67" s="34" t="e">
        <f>IF(PREENCHER!#REF!="","",IF(COUNTIF(PREENCHER!#REF!,PREENCHER!#REF!)=0,CONCATENATE(PREENCHER!#REF!,#REF!),PREENCHER!#REF!))</f>
        <v>#REF!</v>
      </c>
      <c r="K67" s="34" t="e">
        <f>IF(PREENCHER!#REF!="","",IF(COUNTIF(PREENCHER!#REF!,PREENCHER!#REF!)=0,CONCATENATE(PREENCHER!#REF!,#REF!),PREENCHER!#REF!))</f>
        <v>#REF!</v>
      </c>
      <c r="L67" s="34" t="e">
        <f>IF(PREENCHER!#REF!="","",IF(COUNTIF(PREENCHER!#REF!,PREENCHER!#REF!)=0,CONCATENATE(PREENCHER!#REF!,#REF!),PREENCHER!#REF!))</f>
        <v>#REF!</v>
      </c>
      <c r="M67" s="34" t="e">
        <f>IF(PREENCHER!#REF!="","",IF(COUNTIF(PREENCHER!#REF!,PREENCHER!#REF!)=0,CONCATENATE(PREENCHER!#REF!,#REF!),PREENCHER!#REF!))</f>
        <v>#REF!</v>
      </c>
      <c r="N67" s="34" t="e">
        <f>IF(PREENCHER!#REF!="","",IF(COUNTIF(PREENCHER!#REF!,PREENCHER!#REF!)=0,CONCATENATE(PREENCHER!#REF!,#REF!),PREENCHER!#REF!))</f>
        <v>#REF!</v>
      </c>
      <c r="O67" s="45">
        <f t="shared" si="0"/>
      </c>
      <c r="P67" s="45">
        <f t="shared" si="1"/>
      </c>
      <c r="Q67" s="66"/>
      <c r="R67" s="30"/>
      <c r="S67" s="45">
        <f t="shared" si="2"/>
      </c>
      <c r="T67" s="45">
        <f t="shared" si="3"/>
      </c>
      <c r="U67" s="67">
        <f t="shared" si="4"/>
      </c>
    </row>
    <row r="68" spans="1:21" ht="15" customHeight="1">
      <c r="A68" s="77" t="s">
        <v>46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37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="120" zoomScaleNormal="120" zoomScalePageLayoutView="0" workbookViewId="0" topLeftCell="A1">
      <selection activeCell="A6" sqref="A6"/>
    </sheetView>
  </sheetViews>
  <sheetFormatPr defaultColWidth="9.140625" defaultRowHeight="15"/>
  <cols>
    <col min="1" max="1" width="5.7109375" style="0" customWidth="1"/>
    <col min="2" max="2" width="27.140625" style="0" customWidth="1"/>
    <col min="3" max="4" width="7.421875" style="0" customWidth="1"/>
    <col min="16" max="16" width="11.57421875" style="0" customWidth="1"/>
    <col min="17" max="17" width="25.57421875" style="0" customWidth="1"/>
    <col min="19" max="19" width="11.57421875" style="0" customWidth="1"/>
    <col min="20" max="20" width="12.00390625" style="0" customWidth="1"/>
    <col min="21" max="21" width="13.421875" style="0" customWidth="1"/>
  </cols>
  <sheetData>
    <row r="6" spans="19:21" ht="15">
      <c r="S6" s="76" t="s">
        <v>2</v>
      </c>
      <c r="T6" s="76"/>
      <c r="U6" s="76"/>
    </row>
    <row r="7" spans="1:21" ht="105">
      <c r="A7" s="65" t="str">
        <f>PREENCHER!A3</f>
        <v>ITEM</v>
      </c>
      <c r="B7" s="65" t="str">
        <f>PREENCHER!B3</f>
        <v>ESPECIFICAÇÃO</v>
      </c>
      <c r="C7" s="65" t="str">
        <f>PREENCHER!C3</f>
        <v>UND</v>
      </c>
      <c r="D7" s="65" t="str">
        <f>PREENCHER!D3</f>
        <v>QTD</v>
      </c>
      <c r="E7" s="65" t="str">
        <f>PREENCHER!E3</f>
        <v>Focun Locações</v>
      </c>
      <c r="F7" s="65" t="str">
        <f>PREENCHER!F3</f>
        <v>Prodel Locação de Equipamento para Eventos</v>
      </c>
      <c r="G7" s="65" t="str">
        <f>PREENCHER!G3</f>
        <v>TPA Soluções</v>
      </c>
      <c r="H7" s="65" t="str">
        <f>PREENCHER!H3</f>
        <v>Banco de Preços 1</v>
      </c>
      <c r="I7" s="65" t="str">
        <f>PREENCHER!I3</f>
        <v>Banco de Preços 2</v>
      </c>
      <c r="J7" s="65" t="str">
        <f>PREENCHER!J3</f>
        <v>Banco de Preços 3</v>
      </c>
      <c r="K7" s="65" t="str">
        <f>PREENCHER!K3</f>
        <v>Banco de Preços 4</v>
      </c>
      <c r="L7" s="65" t="str">
        <f>PREENCHER!L3</f>
        <v>Banco de Preços 5</v>
      </c>
      <c r="M7" s="65" t="str">
        <f>PREENCHER!M3</f>
        <v>Banco de Preços 6</v>
      </c>
      <c r="N7" s="65" t="str">
        <f>PREENCHER!N3</f>
        <v>Painel de Preços</v>
      </c>
      <c r="O7" s="65" t="e">
        <f>PREENCHER!#REF!</f>
        <v>#REF!</v>
      </c>
      <c r="P7" s="65" t="str">
        <f>PREENCHER!P3</f>
        <v>TOTAL</v>
      </c>
      <c r="Q7" s="65" t="str">
        <f>PREENCHER!Q3</f>
        <v>OBSERVAÇÃO</v>
      </c>
      <c r="S7" s="65" t="s">
        <v>24</v>
      </c>
      <c r="T7" s="65" t="s">
        <v>25</v>
      </c>
      <c r="U7" s="65" t="s">
        <v>26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4" t="e">
        <f>IF(PREENCHER!#REF!="","",IF(COUNTIF(PREENCHER!#REF!,PREENCHER!#REF!)=0,CONCATENATE(PREENCHER!#REF!,#REF!),PREENCHER!#REF!))</f>
        <v>#REF!</v>
      </c>
      <c r="F8" s="34" t="e">
        <f>IF(PREENCHER!#REF!="","",IF(COUNTIF(PREENCHER!#REF!,PREENCHER!#REF!)=0,CONCATENATE(PREENCHER!#REF!,#REF!),PREENCHER!#REF!))</f>
        <v>#REF!</v>
      </c>
      <c r="G8" s="34" t="e">
        <f>IF(PREENCHER!#REF!="","",IF(COUNTIF(PREENCHER!#REF!,PREENCHER!#REF!)=0,CONCATENATE(PREENCHER!#REF!,#REF!),PREENCHER!#REF!))</f>
        <v>#REF!</v>
      </c>
      <c r="H8" s="34" t="e">
        <f>IF(PREENCHER!#REF!="","",IF(COUNTIF(PREENCHER!#REF!,PREENCHER!#REF!)=0,CONCATENATE(PREENCHER!#REF!,#REF!),PREENCHER!#REF!))</f>
        <v>#REF!</v>
      </c>
      <c r="I8" s="34" t="e">
        <f>IF(PREENCHER!#REF!="","",IF(COUNTIF(PREENCHER!#REF!,PREENCHER!#REF!)=0,CONCATENATE(PREENCHER!#REF!,#REF!),PREENCHER!#REF!))</f>
        <v>#REF!</v>
      </c>
      <c r="J8" s="34" t="e">
        <f>IF(PREENCHER!#REF!="","",IF(COUNTIF(PREENCHER!#REF!,PREENCHER!#REF!)=0,CONCATENATE(PREENCHER!#REF!,#REF!),PREENCHER!#REF!))</f>
        <v>#REF!</v>
      </c>
      <c r="K8" s="34" t="e">
        <f>IF(PREENCHER!#REF!="","",IF(COUNTIF(PREENCHER!#REF!,PREENCHER!#REF!)=0,CONCATENATE(PREENCHER!#REF!,#REF!),PREENCHER!#REF!))</f>
        <v>#REF!</v>
      </c>
      <c r="L8" s="34" t="e">
        <f>IF(PREENCHER!#REF!="","",IF(COUNTIF(PREENCHER!#REF!,PREENCHER!#REF!)=0,CONCATENATE(PREENCHER!#REF!,#REF!),PREENCHER!#REF!))</f>
        <v>#REF!</v>
      </c>
      <c r="M8" s="34" t="e">
        <f>IF(PREENCHER!#REF!="","",IF(COUNTIF(PREENCHER!#REF!,PREENCHER!#REF!)=0,CONCATENATE(PREENCHER!#REF!,#REF!),PREENCHER!#REF!))</f>
        <v>#REF!</v>
      </c>
      <c r="N8" s="34" t="e">
        <f>IF(PREENCHER!#REF!="","",IF(COUNTIF(PREENCHER!#REF!,PREENCHER!#REF!)=0,CONCATENATE(PREENCHER!#REF!,#REF!),PREENCHER!#REF!))</f>
        <v>#REF!</v>
      </c>
      <c r="O8" s="45">
        <f aca="true" t="shared" si="0" ref="O8:O67">IF(ISERROR(ROUND(AVERAGE(E8:N8),2)),"",ROUND(AVERAGE(E8:N8),2))</f>
      </c>
      <c r="P8" s="45">
        <f aca="true" t="shared" si="1" ref="P8:P67">IF(ISERROR(ROUND(O8*D8,2)),"",ROUND(O8*D8,2))</f>
      </c>
      <c r="Q8" s="66"/>
      <c r="R8" s="30"/>
      <c r="S8" s="45">
        <f aca="true" t="shared" si="2" ref="S8:S67">IF(ISERROR(MEDIAN(E8:N8)),"",MEDIAN(E8:N8))</f>
      </c>
      <c r="T8" s="45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4">
        <f>IF(PREENCHER!E4="","",IF(COUNTIF(PREENCHER!#REF!,PREENCHER!E4)=0,CONCATENATE(PREENCHER!#REF!,#REF!),PREENCHER!E4))</f>
      </c>
      <c r="F9" s="34">
        <f>IF(PREENCHER!F4="","",IF(COUNTIF(PREENCHER!#REF!,PREENCHER!F4)=0,CONCATENATE(PREENCHER!#REF!,#REF!),PREENCHER!F4))</f>
      </c>
      <c r="G9" s="34">
        <f>IF(PREENCHER!G4="","",IF(COUNTIF(PREENCHER!#REF!,PREENCHER!G4)=0,CONCATENATE(PREENCHER!#REF!,#REF!),PREENCHER!G4))</f>
      </c>
      <c r="H9" s="34">
        <f>IF(PREENCHER!H4="","",IF(COUNTIF(PREENCHER!#REF!,PREENCHER!H4)=0,CONCATENATE(PREENCHER!#REF!,#REF!),PREENCHER!H4))</f>
      </c>
      <c r="I9" s="34">
        <f>IF(PREENCHER!I4="","",IF(COUNTIF(PREENCHER!#REF!,PREENCHER!I4)=0,CONCATENATE(PREENCHER!#REF!,#REF!),PREENCHER!I4))</f>
      </c>
      <c r="J9" s="34">
        <f>IF(PREENCHER!J4="","",IF(COUNTIF(PREENCHER!#REF!,PREENCHER!J4)=0,CONCATENATE(PREENCHER!#REF!,#REF!),PREENCHER!J4))</f>
      </c>
      <c r="K9" s="34">
        <f>IF(PREENCHER!K4="","",IF(COUNTIF(PREENCHER!#REF!,PREENCHER!K4)=0,CONCATENATE(PREENCHER!#REF!,#REF!),PREENCHER!K4))</f>
      </c>
      <c r="L9" s="34">
        <f>IF(PREENCHER!L4="","",IF(COUNTIF(PREENCHER!#REF!,PREENCHER!L4)=0,CONCATENATE(PREENCHER!#REF!,#REF!),PREENCHER!L4))</f>
      </c>
      <c r="M9" s="34">
        <f>IF(PREENCHER!M4="","",IF(COUNTIF(PREENCHER!#REF!,PREENCHER!M4)=0,CONCATENATE(PREENCHER!#REF!,#REF!),PREENCHER!M4))</f>
      </c>
      <c r="N9" s="34">
        <f>IF(PREENCHER!N4="","",IF(COUNTIF(PREENCHER!#REF!,PREENCHER!N4)=0,CONCATENATE(PREENCHER!#REF!,#REF!),PREENCHER!N4))</f>
      </c>
      <c r="O9" s="45">
        <f t="shared" si="0"/>
      </c>
      <c r="P9" s="45">
        <f t="shared" si="1"/>
      </c>
      <c r="Q9" s="66"/>
      <c r="R9" s="30"/>
      <c r="S9" s="45">
        <f t="shared" si="2"/>
      </c>
      <c r="T9" s="45">
        <f t="shared" si="3"/>
      </c>
      <c r="U9" s="67">
        <f t="shared" si="4"/>
      </c>
    </row>
    <row r="10" spans="1:21" ht="409.5">
      <c r="A10" s="32">
        <f>IF(PREENCHER!A5="","",PREENCHER!A5)</f>
        <v>1</v>
      </c>
      <c r="B10" s="32" t="str">
        <f>IF(PREENCHER!B5="","",PREENCHER!B5)</f>
        <v>Painel de led P3 Indoor nas medidas 10 x 3 = 30m2, com painel estrutura de apoio do painel. Resolução por placa - 128x128 pixels.  Estrutura para apoio do painel de LED Notebook Gerenciador de imagens digital Rack de entrdas e saidas para  SDI - HDMI - VGA Cabeamento e conexões necessário para o bom funcionamento do sistema.  Necessário Sistema de Corrente Alternada de Trifásico de 40 amperes. Estrutura para apoio do painel de LED. Operador de Resolume (  Softweare que nos permite reproduzir vídeo, áudio e clipes audiovisuais, misturá-los com os outros, aplicar efeitos a elas e saída dos resultados, quer para uma performance ao vivo ou para gravação. Piso de borracha com 10m de comprimento para sustentação do painel de led. </v>
      </c>
      <c r="C10" s="32" t="str">
        <f>IF(PREENCHER!C5="","",PREENCHER!C5)</f>
        <v>diária</v>
      </c>
      <c r="D10" s="32">
        <f>IF(PREENCHER!D5="","",PREENCHER!D5)</f>
        <v>1.5</v>
      </c>
      <c r="E10" s="34" t="e">
        <f>IF(PREENCHER!E5="","",IF(COUNTIF(PREENCHER!#REF!,PREENCHER!E5)=0,CONCATENATE(PREENCHER!#REF!,#REF!),PREENCHER!E5))</f>
        <v>#REF!</v>
      </c>
      <c r="F10" s="34" t="e">
        <f>IF(PREENCHER!F5="","",IF(COUNTIF(PREENCHER!#REF!,PREENCHER!F5)=0,CONCATENATE(PREENCHER!#REF!,#REF!),PREENCHER!F5))</f>
        <v>#REF!</v>
      </c>
      <c r="G10" s="34" t="e">
        <f>IF(PREENCHER!G5="","",IF(COUNTIF(PREENCHER!#REF!,PREENCHER!G5)=0,CONCATENATE(PREENCHER!#REF!,#REF!),PREENCHER!G5))</f>
        <v>#REF!</v>
      </c>
      <c r="H10" s="34" t="e">
        <f>IF(PREENCHER!H5="","",IF(COUNTIF(PREENCHER!#REF!,PREENCHER!H5)=0,CONCATENATE(PREENCHER!#REF!,#REF!),PREENCHER!H5))</f>
        <v>#REF!</v>
      </c>
      <c r="I10" s="34" t="e">
        <f>IF(PREENCHER!I5="","",IF(COUNTIF(PREENCHER!#REF!,PREENCHER!I5)=0,CONCATENATE(PREENCHER!#REF!,#REF!),PREENCHER!I5))</f>
        <v>#REF!</v>
      </c>
      <c r="J10" s="34" t="e">
        <f>IF(PREENCHER!J5="","",IF(COUNTIF(PREENCHER!#REF!,PREENCHER!J5)=0,CONCATENATE(PREENCHER!#REF!,#REF!),PREENCHER!J5))</f>
        <v>#REF!</v>
      </c>
      <c r="K10" s="34" t="e">
        <f>IF(PREENCHER!K5="","",IF(COUNTIF(PREENCHER!#REF!,PREENCHER!K5)=0,CONCATENATE(PREENCHER!#REF!,#REF!),PREENCHER!K5))</f>
        <v>#REF!</v>
      </c>
      <c r="L10" s="34">
        <f>IF(PREENCHER!L5="","",IF(COUNTIF(PREENCHER!#REF!,PREENCHER!L5)=0,CONCATENATE(PREENCHER!#REF!,#REF!),PREENCHER!L5))</f>
      </c>
      <c r="M10" s="34">
        <f>IF(PREENCHER!M5="","",IF(COUNTIF(PREENCHER!#REF!,PREENCHER!M5)=0,CONCATENATE(PREENCHER!#REF!,#REF!),PREENCHER!M5))</f>
      </c>
      <c r="N10" s="34">
        <f>IF(PREENCHER!N5="","",IF(COUNTIF(PREENCHER!#REF!,PREENCHER!N5)=0,CONCATENATE(PREENCHER!#REF!,#REF!),PREENCHER!N5))</f>
      </c>
      <c r="O10" s="45">
        <f t="shared" si="0"/>
      </c>
      <c r="P10" s="45">
        <f t="shared" si="1"/>
      </c>
      <c r="Q10" s="66"/>
      <c r="R10" s="30"/>
      <c r="S10" s="45">
        <f t="shared" si="2"/>
      </c>
      <c r="T10" s="45">
        <f t="shared" si="3"/>
      </c>
      <c r="U10" s="67">
        <f t="shared" si="4"/>
      </c>
    </row>
    <row r="11" spans="1:21" ht="30">
      <c r="A11" s="32">
        <f>IF(PREENCHER!A6="","",PREENCHER!A6)</f>
        <v>2</v>
      </c>
      <c r="B11" s="32" t="str">
        <f>IF(PREENCHER!B6="","",PREENCHER!B6)</f>
        <v>Passador de slides Logitech longo alcance.</v>
      </c>
      <c r="C11" s="32" t="str">
        <f>IF(PREENCHER!C6="","",PREENCHER!C6)</f>
        <v>diária</v>
      </c>
      <c r="D11" s="32">
        <f>IF(PREENCHER!D6="","",PREENCHER!D6)</f>
        <v>1.5</v>
      </c>
      <c r="E11" s="34" t="e">
        <f>IF(PREENCHER!E6="","",IF(COUNTIF(PREENCHER!#REF!,PREENCHER!E6)=0,CONCATENATE(PREENCHER!#REF!,#REF!),PREENCHER!E6))</f>
        <v>#REF!</v>
      </c>
      <c r="F11" s="34" t="e">
        <f>IF(PREENCHER!F6="","",IF(COUNTIF(PREENCHER!#REF!,PREENCHER!F6)=0,CONCATENATE(PREENCHER!#REF!,#REF!),PREENCHER!F6))</f>
        <v>#REF!</v>
      </c>
      <c r="G11" s="34">
        <f>IF(PREENCHER!G6="","",IF(COUNTIF(PREENCHER!#REF!,PREENCHER!G6)=0,CONCATENATE(PREENCHER!#REF!,#REF!),PREENCHER!G6))</f>
      </c>
      <c r="H11" s="34">
        <f>IF(PREENCHER!H6="","",IF(COUNTIF(PREENCHER!#REF!,PREENCHER!H6)=0,CONCATENATE(PREENCHER!#REF!,#REF!),PREENCHER!H6))</f>
      </c>
      <c r="I11" s="34">
        <f>IF(PREENCHER!I6="","",IF(COUNTIF(PREENCHER!#REF!,PREENCHER!I6)=0,CONCATENATE(PREENCHER!#REF!,#REF!),PREENCHER!I6))</f>
      </c>
      <c r="J11" s="34">
        <f>IF(PREENCHER!J6="","",IF(COUNTIF(PREENCHER!#REF!,PREENCHER!J6)=0,CONCATENATE(PREENCHER!#REF!,#REF!),PREENCHER!J6))</f>
      </c>
      <c r="K11" s="34">
        <f>IF(PREENCHER!K6="","",IF(COUNTIF(PREENCHER!#REF!,PREENCHER!K6)=0,CONCATENATE(PREENCHER!#REF!,#REF!),PREENCHER!K6))</f>
      </c>
      <c r="L11" s="34">
        <f>IF(PREENCHER!L6="","",IF(COUNTIF(PREENCHER!#REF!,PREENCHER!L6)=0,CONCATENATE(PREENCHER!#REF!,#REF!),PREENCHER!L6))</f>
      </c>
      <c r="M11" s="34">
        <f>IF(PREENCHER!M6="","",IF(COUNTIF(PREENCHER!#REF!,PREENCHER!M6)=0,CONCATENATE(PREENCHER!#REF!,#REF!),PREENCHER!M6))</f>
      </c>
      <c r="N11" s="34">
        <f>IF(PREENCHER!N6="","",IF(COUNTIF(PREENCHER!#REF!,PREENCHER!N6)=0,CONCATENATE(PREENCHER!#REF!,#REF!),PREENCHER!N6))</f>
      </c>
      <c r="O11" s="45">
        <f t="shared" si="0"/>
      </c>
      <c r="P11" s="45">
        <f t="shared" si="1"/>
      </c>
      <c r="Q11" s="66"/>
      <c r="R11" s="30"/>
      <c r="S11" s="45">
        <f t="shared" si="2"/>
      </c>
      <c r="T11" s="45">
        <f t="shared" si="3"/>
      </c>
      <c r="U11" s="67">
        <f t="shared" si="4"/>
      </c>
    </row>
    <row r="12" spans="1:21" ht="30">
      <c r="A12" s="32">
        <f>IF(PREENCHER!A7="","",PREENCHER!A7)</f>
        <v>3</v>
      </c>
      <c r="B12" s="32" t="str">
        <f>IF(PREENCHER!B7="","",PREENCHER!B7)</f>
        <v>4 - Sistemas de som (ref. Caixa Bose)</v>
      </c>
      <c r="C12" s="32" t="str">
        <f>IF(PREENCHER!C7="","",PREENCHER!C7)</f>
        <v>diária</v>
      </c>
      <c r="D12" s="32">
        <f>IF(PREENCHER!D7="","",PREENCHER!D7)</f>
        <v>1.5</v>
      </c>
      <c r="E12" s="34" t="e">
        <f>IF(PREENCHER!E7="","",IF(COUNTIF(PREENCHER!#REF!,PREENCHER!E7)=0,CONCATENATE(PREENCHER!#REF!,#REF!),PREENCHER!E7))</f>
        <v>#REF!</v>
      </c>
      <c r="F12" s="34" t="e">
        <f>IF(PREENCHER!F7="","",IF(COUNTIF(PREENCHER!#REF!,PREENCHER!F7)=0,CONCATENATE(PREENCHER!#REF!,#REF!),PREENCHER!F7))</f>
        <v>#REF!</v>
      </c>
      <c r="G12" s="34" t="e">
        <f>IF(PREENCHER!G7="","",IF(COUNTIF(PREENCHER!#REF!,PREENCHER!G7)=0,CONCATENATE(PREENCHER!#REF!,#REF!),PREENCHER!G7))</f>
        <v>#REF!</v>
      </c>
      <c r="H12" s="34" t="e">
        <f>IF(PREENCHER!H7="","",IF(COUNTIF(PREENCHER!#REF!,PREENCHER!H7)=0,CONCATENATE(PREENCHER!#REF!,#REF!),PREENCHER!H7))</f>
        <v>#REF!</v>
      </c>
      <c r="I12" s="34" t="e">
        <f>IF(PREENCHER!I7="","",IF(COUNTIF(PREENCHER!#REF!,PREENCHER!I7)=0,CONCATENATE(PREENCHER!#REF!,#REF!),PREENCHER!I7))</f>
        <v>#REF!</v>
      </c>
      <c r="J12" s="34" t="e">
        <f>IF(PREENCHER!J7="","",IF(COUNTIF(PREENCHER!#REF!,PREENCHER!J7)=0,CONCATENATE(PREENCHER!#REF!,#REF!),PREENCHER!J7))</f>
        <v>#REF!</v>
      </c>
      <c r="K12" s="34">
        <f>IF(PREENCHER!K7="","",IF(COUNTIF(PREENCHER!#REF!,PREENCHER!K7)=0,CONCATENATE(PREENCHER!#REF!,#REF!),PREENCHER!K7))</f>
      </c>
      <c r="L12" s="34">
        <f>IF(PREENCHER!L7="","",IF(COUNTIF(PREENCHER!#REF!,PREENCHER!L7)=0,CONCATENATE(PREENCHER!#REF!,#REF!),PREENCHER!L7))</f>
      </c>
      <c r="M12" s="34">
        <f>IF(PREENCHER!M7="","",IF(COUNTIF(PREENCHER!#REF!,PREENCHER!M7)=0,CONCATENATE(PREENCHER!#REF!,#REF!),PREENCHER!M7))</f>
      </c>
      <c r="N12" s="34">
        <f>IF(PREENCHER!N7="","",IF(COUNTIF(PREENCHER!#REF!,PREENCHER!N7)=0,CONCATENATE(PREENCHER!#REF!,#REF!),PREENCHER!N7))</f>
      </c>
      <c r="O12" s="45">
        <f t="shared" si="0"/>
      </c>
      <c r="P12" s="45">
        <f t="shared" si="1"/>
      </c>
      <c r="Q12" s="66"/>
      <c r="R12" s="30"/>
      <c r="S12" s="45">
        <f t="shared" si="2"/>
      </c>
      <c r="T12" s="45">
        <f t="shared" si="3"/>
      </c>
      <c r="U12" s="67">
        <f t="shared" si="4"/>
      </c>
    </row>
    <row r="13" spans="1:21" ht="15">
      <c r="A13" s="32">
        <f>IF(PREENCHER!A8="","",PREENCHER!A8)</f>
        <v>4</v>
      </c>
      <c r="B13" s="32" t="str">
        <f>IF(PREENCHER!B8="","",PREENCHER!B8)</f>
        <v>Mesa de som digital X32</v>
      </c>
      <c r="C13" s="32" t="str">
        <f>IF(PREENCHER!C8="","",PREENCHER!C8)</f>
        <v>diária</v>
      </c>
      <c r="D13" s="32">
        <f>IF(PREENCHER!D8="","",PREENCHER!D8)</f>
        <v>1.5</v>
      </c>
      <c r="E13" s="34" t="e">
        <f>IF(PREENCHER!E8="","",IF(COUNTIF(PREENCHER!#REF!,PREENCHER!E8)=0,CONCATENATE(PREENCHER!#REF!,#REF!),PREENCHER!E8))</f>
        <v>#REF!</v>
      </c>
      <c r="F13" s="34" t="e">
        <f>IF(PREENCHER!F8="","",IF(COUNTIF(PREENCHER!#REF!,PREENCHER!F8)=0,CONCATENATE(PREENCHER!#REF!,#REF!),PREENCHER!F8))</f>
        <v>#REF!</v>
      </c>
      <c r="G13" s="34" t="e">
        <f>IF(PREENCHER!G8="","",IF(COUNTIF(PREENCHER!#REF!,PREENCHER!G8)=0,CONCATENATE(PREENCHER!#REF!,#REF!),PREENCHER!G8))</f>
        <v>#REF!</v>
      </c>
      <c r="H13" s="34" t="e">
        <f>IF(PREENCHER!H8="","",IF(COUNTIF(PREENCHER!#REF!,PREENCHER!H8)=0,CONCATENATE(PREENCHER!#REF!,#REF!),PREENCHER!H8))</f>
        <v>#REF!</v>
      </c>
      <c r="I13" s="34">
        <f>IF(PREENCHER!I8="","",IF(COUNTIF(PREENCHER!#REF!,PREENCHER!I8)=0,CONCATENATE(PREENCHER!#REF!,#REF!),PREENCHER!I8))</f>
      </c>
      <c r="J13" s="34">
        <f>IF(PREENCHER!J8="","",IF(COUNTIF(PREENCHER!#REF!,PREENCHER!J8)=0,CONCATENATE(PREENCHER!#REF!,#REF!),PREENCHER!J8))</f>
      </c>
      <c r="K13" s="34">
        <f>IF(PREENCHER!K8="","",IF(COUNTIF(PREENCHER!#REF!,PREENCHER!K8)=0,CONCATENATE(PREENCHER!#REF!,#REF!),PREENCHER!K8))</f>
      </c>
      <c r="L13" s="34">
        <f>IF(PREENCHER!L8="","",IF(COUNTIF(PREENCHER!#REF!,PREENCHER!L8)=0,CONCATENATE(PREENCHER!#REF!,#REF!),PREENCHER!L8))</f>
      </c>
      <c r="M13" s="34">
        <f>IF(PREENCHER!M8="","",IF(COUNTIF(PREENCHER!#REF!,PREENCHER!M8)=0,CONCATENATE(PREENCHER!#REF!,#REF!),PREENCHER!M8))</f>
      </c>
      <c r="N13" s="34">
        <f>IF(PREENCHER!N8="","",IF(COUNTIF(PREENCHER!#REF!,PREENCHER!N8)=0,CONCATENATE(PREENCHER!#REF!,#REF!),PREENCHER!N8))</f>
      </c>
      <c r="O13" s="45">
        <f t="shared" si="0"/>
      </c>
      <c r="P13" s="45">
        <f t="shared" si="1"/>
      </c>
      <c r="Q13" s="66"/>
      <c r="R13" s="30"/>
      <c r="S13" s="45">
        <f t="shared" si="2"/>
      </c>
      <c r="T13" s="45">
        <f t="shared" si="3"/>
      </c>
      <c r="U13" s="67">
        <f t="shared" si="4"/>
      </c>
    </row>
    <row r="14" spans="1:21" ht="15">
      <c r="A14" s="32">
        <f>IF(PREENCHER!A9="","",PREENCHER!A9)</f>
        <v>5</v>
      </c>
      <c r="B14" s="32" t="str">
        <f>IF(PREENCHER!B9="","",PREENCHER!B9)</f>
        <v>5 – Microfones Gooseneck</v>
      </c>
      <c r="C14" s="32" t="str">
        <f>IF(PREENCHER!C9="","",PREENCHER!C9)</f>
        <v>diária</v>
      </c>
      <c r="D14" s="32">
        <f>IF(PREENCHER!D9="","",PREENCHER!D9)</f>
        <v>1.5</v>
      </c>
      <c r="E14" s="34" t="e">
        <f>IF(PREENCHER!E9="","",IF(COUNTIF(PREENCHER!#REF!,PREENCHER!E9)=0,CONCATENATE(PREENCHER!#REF!,#REF!),PREENCHER!E9))</f>
        <v>#REF!</v>
      </c>
      <c r="F14" s="34" t="e">
        <f>IF(PREENCHER!F9="","",IF(COUNTIF(PREENCHER!#REF!,PREENCHER!F9)=0,CONCATENATE(PREENCHER!#REF!,#REF!),PREENCHER!F9))</f>
        <v>#REF!</v>
      </c>
      <c r="G14" s="34" t="e">
        <f>IF(PREENCHER!G9="","",IF(COUNTIF(PREENCHER!#REF!,PREENCHER!G9)=0,CONCATENATE(PREENCHER!#REF!,#REF!),PREENCHER!G9))</f>
        <v>#REF!</v>
      </c>
      <c r="H14" s="34" t="e">
        <f>IF(PREENCHER!H9="","",IF(COUNTIF(PREENCHER!#REF!,PREENCHER!H9)=0,CONCATENATE(PREENCHER!#REF!,#REF!),PREENCHER!H9))</f>
        <v>#REF!</v>
      </c>
      <c r="I14" s="34" t="e">
        <f>IF(PREENCHER!I9="","",IF(COUNTIF(PREENCHER!#REF!,PREENCHER!I9)=0,CONCATENATE(PREENCHER!#REF!,#REF!),PREENCHER!I9))</f>
        <v>#REF!</v>
      </c>
      <c r="J14" s="34">
        <f>IF(PREENCHER!J9="","",IF(COUNTIF(PREENCHER!#REF!,PREENCHER!J9)=0,CONCATENATE(PREENCHER!#REF!,#REF!),PREENCHER!J9))</f>
      </c>
      <c r="K14" s="34">
        <f>IF(PREENCHER!K9="","",IF(COUNTIF(PREENCHER!#REF!,PREENCHER!K9)=0,CONCATENATE(PREENCHER!#REF!,#REF!),PREENCHER!K9))</f>
      </c>
      <c r="L14" s="34">
        <f>IF(PREENCHER!L9="","",IF(COUNTIF(PREENCHER!#REF!,PREENCHER!L9)=0,CONCATENATE(PREENCHER!#REF!,#REF!),PREENCHER!L9))</f>
      </c>
      <c r="M14" s="34">
        <f>IF(PREENCHER!M9="","",IF(COUNTIF(PREENCHER!#REF!,PREENCHER!M9)=0,CONCATENATE(PREENCHER!#REF!,#REF!),PREENCHER!M9))</f>
      </c>
      <c r="N14" s="34">
        <f>IF(PREENCHER!N9="","",IF(COUNTIF(PREENCHER!#REF!,PREENCHER!N9)=0,CONCATENATE(PREENCHER!#REF!,#REF!),PREENCHER!N9))</f>
      </c>
      <c r="O14" s="45">
        <f t="shared" si="0"/>
      </c>
      <c r="P14" s="45">
        <f t="shared" si="1"/>
      </c>
      <c r="Q14" s="66"/>
      <c r="R14" s="30"/>
      <c r="S14" s="45">
        <f t="shared" si="2"/>
      </c>
      <c r="T14" s="45">
        <f t="shared" si="3"/>
      </c>
      <c r="U14" s="67">
        <f t="shared" si="4"/>
      </c>
    </row>
    <row r="15" spans="1:21" ht="15">
      <c r="A15" s="32">
        <f>IF(PREENCHER!A10="","",PREENCHER!A10)</f>
        <v>6</v>
      </c>
      <c r="B15" s="32" t="str">
        <f>IF(PREENCHER!B10="","",PREENCHER!B10)</f>
        <v>Notebook Core i5 com SSD</v>
      </c>
      <c r="C15" s="32" t="str">
        <f>IF(PREENCHER!C10="","",PREENCHER!C10)</f>
        <v>diária</v>
      </c>
      <c r="D15" s="32">
        <f>IF(PREENCHER!D10="","",PREENCHER!D10)</f>
        <v>1.5</v>
      </c>
      <c r="E15" s="34" t="e">
        <f>IF(PREENCHER!E10="","",IF(COUNTIF(PREENCHER!#REF!,PREENCHER!E10)=0,CONCATENATE(PREENCHER!#REF!,#REF!),PREENCHER!E10))</f>
        <v>#REF!</v>
      </c>
      <c r="F15" s="34" t="e">
        <f>IF(PREENCHER!F10="","",IF(COUNTIF(PREENCHER!#REF!,PREENCHER!F10)=0,CONCATENATE(PREENCHER!#REF!,#REF!),PREENCHER!F10))</f>
        <v>#REF!</v>
      </c>
      <c r="G15" s="34" t="e">
        <f>IF(PREENCHER!G10="","",IF(COUNTIF(PREENCHER!#REF!,PREENCHER!G10)=0,CONCATENATE(PREENCHER!#REF!,#REF!),PREENCHER!G10))</f>
        <v>#REF!</v>
      </c>
      <c r="H15" s="34">
        <f>IF(PREENCHER!H10="","",IF(COUNTIF(PREENCHER!#REF!,PREENCHER!H10)=0,CONCATENATE(PREENCHER!#REF!,#REF!),PREENCHER!H10))</f>
      </c>
      <c r="I15" s="34">
        <f>IF(PREENCHER!I10="","",IF(COUNTIF(PREENCHER!#REF!,PREENCHER!I10)=0,CONCATENATE(PREENCHER!#REF!,#REF!),PREENCHER!I10))</f>
      </c>
      <c r="J15" s="34">
        <f>IF(PREENCHER!J10="","",IF(COUNTIF(PREENCHER!#REF!,PREENCHER!J10)=0,CONCATENATE(PREENCHER!#REF!,#REF!),PREENCHER!J10))</f>
      </c>
      <c r="K15" s="34">
        <f>IF(PREENCHER!K10="","",IF(COUNTIF(PREENCHER!#REF!,PREENCHER!K10)=0,CONCATENATE(PREENCHER!#REF!,#REF!),PREENCHER!K10))</f>
      </c>
      <c r="L15" s="34">
        <f>IF(PREENCHER!L10="","",IF(COUNTIF(PREENCHER!#REF!,PREENCHER!L10)=0,CONCATENATE(PREENCHER!#REF!,#REF!),PREENCHER!L10))</f>
      </c>
      <c r="M15" s="34">
        <f>IF(PREENCHER!M10="","",IF(COUNTIF(PREENCHER!#REF!,PREENCHER!M10)=0,CONCATENATE(PREENCHER!#REF!,#REF!),PREENCHER!M10))</f>
      </c>
      <c r="N15" s="34" t="e">
        <f>IF(PREENCHER!N10="","",IF(COUNTIF(PREENCHER!#REF!,PREENCHER!N10)=0,CONCATENATE(PREENCHER!#REF!,#REF!),PREENCHER!N10))</f>
        <v>#REF!</v>
      </c>
      <c r="O15" s="45">
        <f t="shared" si="0"/>
      </c>
      <c r="P15" s="45">
        <f t="shared" si="1"/>
      </c>
      <c r="Q15" s="66"/>
      <c r="R15" s="30"/>
      <c r="S15" s="45">
        <f t="shared" si="2"/>
      </c>
      <c r="T15" s="45">
        <f t="shared" si="3"/>
      </c>
      <c r="U15" s="67">
        <f t="shared" si="4"/>
      </c>
    </row>
    <row r="16" spans="1:21" ht="15">
      <c r="A16" s="32">
        <f>IF(PREENCHER!A11="","",PREENCHER!A11)</f>
        <v>7</v>
      </c>
      <c r="B16" s="32" t="str">
        <f>IF(PREENCHER!B11="","",PREENCHER!B11)</f>
        <v>Púlpito de acrílico</v>
      </c>
      <c r="C16" s="32" t="str">
        <f>IF(PREENCHER!C11="","",PREENCHER!C11)</f>
        <v>diária</v>
      </c>
      <c r="D16" s="32">
        <f>IF(PREENCHER!D11="","",PREENCHER!D11)</f>
        <v>1.5</v>
      </c>
      <c r="E16" s="34" t="e">
        <f>IF(PREENCHER!E11="","",IF(COUNTIF(PREENCHER!#REF!,PREENCHER!E11)=0,CONCATENATE(PREENCHER!#REF!,#REF!),PREENCHER!E11))</f>
        <v>#REF!</v>
      </c>
      <c r="F16" s="34" t="e">
        <f>IF(PREENCHER!F11="","",IF(COUNTIF(PREENCHER!#REF!,PREENCHER!F11)=0,CONCATENATE(PREENCHER!#REF!,#REF!),PREENCHER!F11))</f>
        <v>#REF!</v>
      </c>
      <c r="G16" s="34" t="e">
        <f>IF(PREENCHER!G11="","",IF(COUNTIF(PREENCHER!#REF!,PREENCHER!G11)=0,CONCATENATE(PREENCHER!#REF!,#REF!),PREENCHER!G11))</f>
        <v>#REF!</v>
      </c>
      <c r="H16" s="34" t="e">
        <f>IF(PREENCHER!H11="","",IF(COUNTIF(PREENCHER!#REF!,PREENCHER!H11)=0,CONCATENATE(PREENCHER!#REF!,#REF!),PREENCHER!H11))</f>
        <v>#REF!</v>
      </c>
      <c r="I16" s="34" t="e">
        <f>IF(PREENCHER!I11="","",IF(COUNTIF(PREENCHER!#REF!,PREENCHER!I11)=0,CONCATENATE(PREENCHER!#REF!,#REF!),PREENCHER!I11))</f>
        <v>#REF!</v>
      </c>
      <c r="J16" s="34" t="e">
        <f>IF(PREENCHER!J11="","",IF(COUNTIF(PREENCHER!#REF!,PREENCHER!J11)=0,CONCATENATE(PREENCHER!#REF!,#REF!),PREENCHER!J11))</f>
        <v>#REF!</v>
      </c>
      <c r="K16" s="34">
        <f>IF(PREENCHER!K11="","",IF(COUNTIF(PREENCHER!#REF!,PREENCHER!K11)=0,CONCATENATE(PREENCHER!#REF!,#REF!),PREENCHER!K11))</f>
      </c>
      <c r="L16" s="34">
        <f>IF(PREENCHER!L11="","",IF(COUNTIF(PREENCHER!#REF!,PREENCHER!L11)=0,CONCATENATE(PREENCHER!#REF!,#REF!),PREENCHER!L11))</f>
      </c>
      <c r="M16" s="34">
        <f>IF(PREENCHER!M11="","",IF(COUNTIF(PREENCHER!#REF!,PREENCHER!M11)=0,CONCATENATE(PREENCHER!#REF!,#REF!),PREENCHER!M11))</f>
      </c>
      <c r="N16" s="34">
        <f>IF(PREENCHER!N11="","",IF(COUNTIF(PREENCHER!#REF!,PREENCHER!N11)=0,CONCATENATE(PREENCHER!#REF!,#REF!),PREENCHER!N11))</f>
      </c>
      <c r="O16" s="45">
        <f t="shared" si="0"/>
      </c>
      <c r="P16" s="45">
        <f t="shared" si="1"/>
      </c>
      <c r="Q16" s="66"/>
      <c r="R16" s="30"/>
      <c r="S16" s="45">
        <f t="shared" si="2"/>
      </c>
      <c r="T16" s="45">
        <f t="shared" si="3"/>
      </c>
      <c r="U16" s="67">
        <f t="shared" si="4"/>
      </c>
    </row>
    <row r="17" spans="1:21" ht="30">
      <c r="A17" s="32">
        <f>IF(PREENCHER!A12="","",PREENCHER!A12)</f>
        <v>8</v>
      </c>
      <c r="B17" s="32" t="str">
        <f>IF(PREENCHER!B12="","",PREENCHER!B12)</f>
        <v>2 – Microfones de mão sem fio (ref. Shure)</v>
      </c>
      <c r="C17" s="32" t="str">
        <f>IF(PREENCHER!C12="","",PREENCHER!C12)</f>
        <v>diária</v>
      </c>
      <c r="D17" s="32">
        <f>IF(PREENCHER!D12="","",PREENCHER!D12)</f>
        <v>1.5</v>
      </c>
      <c r="E17" s="34" t="e">
        <f>IF(PREENCHER!E12="","",IF(COUNTIF(PREENCHER!#REF!,PREENCHER!E12)=0,CONCATENATE(PREENCHER!#REF!,#REF!),PREENCHER!E12))</f>
        <v>#REF!</v>
      </c>
      <c r="F17" s="34" t="e">
        <f>IF(PREENCHER!F12="","",IF(COUNTIF(PREENCHER!#REF!,PREENCHER!F12)=0,CONCATENATE(PREENCHER!#REF!,#REF!),PREENCHER!F12))</f>
        <v>#REF!</v>
      </c>
      <c r="G17" s="34" t="e">
        <f>IF(PREENCHER!G12="","",IF(COUNTIF(PREENCHER!#REF!,PREENCHER!G12)=0,CONCATENATE(PREENCHER!#REF!,#REF!),PREENCHER!G12))</f>
        <v>#REF!</v>
      </c>
      <c r="H17" s="34" t="e">
        <f>IF(PREENCHER!H12="","",IF(COUNTIF(PREENCHER!#REF!,PREENCHER!H12)=0,CONCATENATE(PREENCHER!#REF!,#REF!),PREENCHER!H12))</f>
        <v>#REF!</v>
      </c>
      <c r="I17" s="34" t="e">
        <f>IF(PREENCHER!I12="","",IF(COUNTIF(PREENCHER!#REF!,PREENCHER!I12)=0,CONCATENATE(PREENCHER!#REF!,#REF!),PREENCHER!I12))</f>
        <v>#REF!</v>
      </c>
      <c r="J17" s="34" t="e">
        <f>IF(PREENCHER!J12="","",IF(COUNTIF(PREENCHER!#REF!,PREENCHER!J12)=0,CONCATENATE(PREENCHER!#REF!,#REF!),PREENCHER!J12))</f>
        <v>#REF!</v>
      </c>
      <c r="K17" s="34">
        <f>IF(PREENCHER!K12="","",IF(COUNTIF(PREENCHER!#REF!,PREENCHER!K12)=0,CONCATENATE(PREENCHER!#REF!,#REF!),PREENCHER!K12))</f>
      </c>
      <c r="L17" s="34">
        <f>IF(PREENCHER!L12="","",IF(COUNTIF(PREENCHER!#REF!,PREENCHER!L12)=0,CONCATENATE(PREENCHER!#REF!,#REF!),PREENCHER!L12))</f>
      </c>
      <c r="M17" s="34">
        <f>IF(PREENCHER!M12="","",IF(COUNTIF(PREENCHER!#REF!,PREENCHER!M12)=0,CONCATENATE(PREENCHER!#REF!,#REF!),PREENCHER!M12))</f>
      </c>
      <c r="N17" s="34">
        <f>IF(PREENCHER!N12="","",IF(COUNTIF(PREENCHER!#REF!,PREENCHER!N12)=0,CONCATENATE(PREENCHER!#REF!,#REF!),PREENCHER!N12))</f>
      </c>
      <c r="O17" s="45">
        <f t="shared" si="0"/>
      </c>
      <c r="P17" s="45">
        <f t="shared" si="1"/>
      </c>
      <c r="Q17" s="66"/>
      <c r="R17" s="30"/>
      <c r="S17" s="45">
        <f t="shared" si="2"/>
      </c>
      <c r="T17" s="45">
        <f t="shared" si="3"/>
      </c>
      <c r="U17" s="67">
        <f t="shared" si="4"/>
      </c>
    </row>
    <row r="18" spans="1:21" ht="15">
      <c r="A18" s="32">
        <f>IF(PREENCHER!A13="","",PREENCHER!A13)</f>
        <v>9</v>
      </c>
      <c r="B18" s="32" t="str">
        <f>IF(PREENCHER!B13="","",PREENCHER!B13)</f>
        <v>Operador técnico de som</v>
      </c>
      <c r="C18" s="32" t="str">
        <f>IF(PREENCHER!C13="","",PREENCHER!C13)</f>
        <v>diária</v>
      </c>
      <c r="D18" s="32">
        <f>IF(PREENCHER!D13="","",PREENCHER!D13)</f>
        <v>2</v>
      </c>
      <c r="E18" s="34" t="e">
        <f>IF(PREENCHER!E13="","",IF(COUNTIF(PREENCHER!#REF!,PREENCHER!E13)=0,CONCATENATE(PREENCHER!#REF!,#REF!),PREENCHER!E13))</f>
        <v>#REF!</v>
      </c>
      <c r="F18" s="34" t="e">
        <f>IF(PREENCHER!F13="","",IF(COUNTIF(PREENCHER!#REF!,PREENCHER!F13)=0,CONCATENATE(PREENCHER!#REF!,#REF!),PREENCHER!F13))</f>
        <v>#REF!</v>
      </c>
      <c r="G18" s="34" t="e">
        <f>IF(PREENCHER!G13="","",IF(COUNTIF(PREENCHER!#REF!,PREENCHER!G13)=0,CONCATENATE(PREENCHER!#REF!,#REF!),PREENCHER!G13))</f>
        <v>#REF!</v>
      </c>
      <c r="H18" s="34" t="e">
        <f>IF(PREENCHER!H13="","",IF(COUNTIF(PREENCHER!#REF!,PREENCHER!H13)=0,CONCATENATE(PREENCHER!#REF!,#REF!),PREENCHER!H13))</f>
        <v>#REF!</v>
      </c>
      <c r="I18" s="34" t="e">
        <f>IF(PREENCHER!I13="","",IF(COUNTIF(PREENCHER!#REF!,PREENCHER!I13)=0,CONCATENATE(PREENCHER!#REF!,#REF!),PREENCHER!I13))</f>
        <v>#REF!</v>
      </c>
      <c r="J18" s="34" t="e">
        <f>IF(PREENCHER!J13="","",IF(COUNTIF(PREENCHER!#REF!,PREENCHER!J13)=0,CONCATENATE(PREENCHER!#REF!,#REF!),PREENCHER!J13))</f>
        <v>#REF!</v>
      </c>
      <c r="K18" s="34" t="e">
        <f>IF(PREENCHER!K13="","",IF(COUNTIF(PREENCHER!#REF!,PREENCHER!K13)=0,CONCATENATE(PREENCHER!#REF!,#REF!),PREENCHER!K13))</f>
        <v>#REF!</v>
      </c>
      <c r="L18" s="34" t="e">
        <f>IF(PREENCHER!L13="","",IF(COUNTIF(PREENCHER!#REF!,PREENCHER!L13)=0,CONCATENATE(PREENCHER!#REF!,#REF!),PREENCHER!L13))</f>
        <v>#REF!</v>
      </c>
      <c r="M18" s="34" t="e">
        <f>IF(PREENCHER!M13="","",IF(COUNTIF(PREENCHER!#REF!,PREENCHER!M13)=0,CONCATENATE(PREENCHER!#REF!,#REF!),PREENCHER!M13))</f>
        <v>#REF!</v>
      </c>
      <c r="N18" s="34">
        <f>IF(PREENCHER!N13="","",IF(COUNTIF(PREENCHER!#REF!,PREENCHER!N13)=0,CONCATENATE(PREENCHER!#REF!,#REF!),PREENCHER!N13))</f>
      </c>
      <c r="O18" s="45">
        <f t="shared" si="0"/>
      </c>
      <c r="P18" s="45">
        <f t="shared" si="1"/>
      </c>
      <c r="Q18" s="66"/>
      <c r="R18" s="30"/>
      <c r="S18" s="45">
        <f t="shared" si="2"/>
      </c>
      <c r="T18" s="45">
        <f t="shared" si="3"/>
      </c>
      <c r="U18" s="67">
        <f t="shared" si="4"/>
      </c>
    </row>
    <row r="19" spans="1:21" ht="15">
      <c r="A19" s="32">
        <f>IF(PREENCHER!A14="","",PREENCHER!A14)</f>
        <v>10</v>
      </c>
      <c r="B19" s="32" t="str">
        <f>IF(PREENCHER!B14="","",PREENCHER!B14)</f>
        <v>20 Refletores PAR LED 64 </v>
      </c>
      <c r="C19" s="32" t="str">
        <f>IF(PREENCHER!C14="","",PREENCHER!C14)</f>
        <v>diária</v>
      </c>
      <c r="D19" s="32">
        <f>IF(PREENCHER!D14="","",PREENCHER!D14)</f>
        <v>1.5</v>
      </c>
      <c r="E19" s="34" t="e">
        <f>IF(PREENCHER!E14="","",IF(COUNTIF(PREENCHER!#REF!,PREENCHER!E14)=0,CONCATENATE(PREENCHER!#REF!,#REF!),PREENCHER!E14))</f>
        <v>#REF!</v>
      </c>
      <c r="F19" s="34" t="e">
        <f>IF(PREENCHER!F14="","",IF(COUNTIF(PREENCHER!#REF!,PREENCHER!F14)=0,CONCATENATE(PREENCHER!#REF!,#REF!),PREENCHER!F14))</f>
        <v>#REF!</v>
      </c>
      <c r="G19" s="34" t="e">
        <f>IF(PREENCHER!G14="","",IF(COUNTIF(PREENCHER!#REF!,PREENCHER!G14)=0,CONCATENATE(PREENCHER!#REF!,#REF!),PREENCHER!G14))</f>
        <v>#REF!</v>
      </c>
      <c r="H19" s="34" t="e">
        <f>IF(PREENCHER!H14="","",IF(COUNTIF(PREENCHER!#REF!,PREENCHER!H14)=0,CONCATENATE(PREENCHER!#REF!,#REF!),PREENCHER!H14))</f>
        <v>#REF!</v>
      </c>
      <c r="I19" s="34" t="e">
        <f>IF(PREENCHER!I14="","",IF(COUNTIF(PREENCHER!#REF!,PREENCHER!I14)=0,CONCATENATE(PREENCHER!#REF!,#REF!),PREENCHER!I14))</f>
        <v>#REF!</v>
      </c>
      <c r="J19" s="34">
        <f>IF(PREENCHER!J14="","",IF(COUNTIF(PREENCHER!#REF!,PREENCHER!J14)=0,CONCATENATE(PREENCHER!#REF!,#REF!),PREENCHER!J14))</f>
      </c>
      <c r="K19" s="34">
        <f>IF(PREENCHER!K14="","",IF(COUNTIF(PREENCHER!#REF!,PREENCHER!K14)=0,CONCATENATE(PREENCHER!#REF!,#REF!),PREENCHER!K14))</f>
      </c>
      <c r="L19" s="34">
        <f>IF(PREENCHER!L14="","",IF(COUNTIF(PREENCHER!#REF!,PREENCHER!L14)=0,CONCATENATE(PREENCHER!#REF!,#REF!),PREENCHER!L14))</f>
      </c>
      <c r="M19" s="34">
        <f>IF(PREENCHER!M14="","",IF(COUNTIF(PREENCHER!#REF!,PREENCHER!M14)=0,CONCATENATE(PREENCHER!#REF!,#REF!),PREENCHER!M14))</f>
      </c>
      <c r="N19" s="34">
        <f>IF(PREENCHER!N14="","",IF(COUNTIF(PREENCHER!#REF!,PREENCHER!N14)=0,CONCATENATE(PREENCHER!#REF!,#REF!),PREENCHER!N14))</f>
      </c>
      <c r="O19" s="45">
        <f t="shared" si="0"/>
      </c>
      <c r="P19" s="45">
        <f t="shared" si="1"/>
      </c>
      <c r="Q19" s="66"/>
      <c r="R19" s="30"/>
      <c r="S19" s="45">
        <f t="shared" si="2"/>
      </c>
      <c r="T19" s="45">
        <f t="shared" si="3"/>
      </c>
      <c r="U19" s="67">
        <f t="shared" si="4"/>
      </c>
    </row>
    <row r="20" spans="1:21" ht="105">
      <c r="A20" s="32">
        <f>IF(PREENCHER!A15="","",PREENCHER!A15)</f>
        <v>11</v>
      </c>
      <c r="B20" s="32" t="str">
        <f>IF(PREENCHER!B15="","",PREENCHER!B15)</f>
        <v>Câmeras de filmagem Full HD com tripé Mini atem , Ref; Black Magic Placa de captura de vídeo PC para transmissão, com placa de vídeo dedicada com V-mix Operador de câmera</v>
      </c>
      <c r="C20" s="32" t="str">
        <f>IF(PREENCHER!C15="","",PREENCHER!C15)</f>
        <v>diária</v>
      </c>
      <c r="D20" s="32">
        <f>IF(PREENCHER!D15="","",PREENCHER!D15)</f>
        <v>1</v>
      </c>
      <c r="E20" s="34" t="e">
        <f>IF(PREENCHER!E15="","",IF(COUNTIF(PREENCHER!#REF!,PREENCHER!E15)=0,CONCATENATE(PREENCHER!#REF!,#REF!),PREENCHER!E15))</f>
        <v>#REF!</v>
      </c>
      <c r="F20" s="34" t="e">
        <f>IF(PREENCHER!F15="","",IF(COUNTIF(PREENCHER!#REF!,PREENCHER!F15)=0,CONCATENATE(PREENCHER!#REF!,#REF!),PREENCHER!F15))</f>
        <v>#REF!</v>
      </c>
      <c r="G20" s="34" t="e">
        <f>IF(PREENCHER!G15="","",IF(COUNTIF(PREENCHER!#REF!,PREENCHER!G15)=0,CONCATENATE(PREENCHER!#REF!,#REF!),PREENCHER!G15))</f>
        <v>#REF!</v>
      </c>
      <c r="H20" s="34" t="e">
        <f>IF(PREENCHER!H15="","",IF(COUNTIF(PREENCHER!#REF!,PREENCHER!H15)=0,CONCATENATE(PREENCHER!#REF!,#REF!),PREENCHER!H15))</f>
        <v>#REF!</v>
      </c>
      <c r="I20" s="34" t="e">
        <f>IF(PREENCHER!I15="","",IF(COUNTIF(PREENCHER!#REF!,PREENCHER!I15)=0,CONCATENATE(PREENCHER!#REF!,#REF!),PREENCHER!I15))</f>
        <v>#REF!</v>
      </c>
      <c r="J20" s="34">
        <f>IF(PREENCHER!J15="","",IF(COUNTIF(PREENCHER!#REF!,PREENCHER!J15)=0,CONCATENATE(PREENCHER!#REF!,#REF!),PREENCHER!J15))</f>
      </c>
      <c r="K20" s="34">
        <f>IF(PREENCHER!K15="","",IF(COUNTIF(PREENCHER!#REF!,PREENCHER!K15)=0,CONCATENATE(PREENCHER!#REF!,#REF!),PREENCHER!K15))</f>
      </c>
      <c r="L20" s="34">
        <f>IF(PREENCHER!L15="","",IF(COUNTIF(PREENCHER!#REF!,PREENCHER!L15)=0,CONCATENATE(PREENCHER!#REF!,#REF!),PREENCHER!L15))</f>
      </c>
      <c r="M20" s="34">
        <f>IF(PREENCHER!M15="","",IF(COUNTIF(PREENCHER!#REF!,PREENCHER!M15)=0,CONCATENATE(PREENCHER!#REF!,#REF!),PREENCHER!M15))</f>
      </c>
      <c r="N20" s="34">
        <f>IF(PREENCHER!N15="","",IF(COUNTIF(PREENCHER!#REF!,PREENCHER!N15)=0,CONCATENATE(PREENCHER!#REF!,#REF!),PREENCHER!N15))</f>
      </c>
      <c r="O20" s="45">
        <f t="shared" si="0"/>
      </c>
      <c r="P20" s="45">
        <f t="shared" si="1"/>
      </c>
      <c r="Q20" s="66"/>
      <c r="R20" s="30"/>
      <c r="S20" s="45">
        <f t="shared" si="2"/>
      </c>
      <c r="T20" s="45">
        <f t="shared" si="3"/>
      </c>
      <c r="U20" s="67">
        <f t="shared" si="4"/>
      </c>
    </row>
    <row r="21" spans="1:21" ht="30">
      <c r="A21" s="32">
        <f>IF(PREENCHER!A16="","",PREENCHER!A16)</f>
        <v>12</v>
      </c>
      <c r="B21" s="32" t="str">
        <f>IF(PREENCHER!B16="","",PREENCHER!B16)</f>
        <v>1 Técnico de apoio para montagem e desmontagem</v>
      </c>
      <c r="C21" s="32" t="str">
        <f>IF(PREENCHER!C16="","",PREENCHER!C16)</f>
        <v>diária</v>
      </c>
      <c r="D21" s="32">
        <f>IF(PREENCHER!D16="","",PREENCHER!D16)</f>
        <v>2</v>
      </c>
      <c r="E21" s="34" t="e">
        <f>IF(PREENCHER!E16="","",IF(COUNTIF(PREENCHER!#REF!,PREENCHER!E16)=0,CONCATENATE(PREENCHER!#REF!,#REF!),PREENCHER!E16))</f>
        <v>#REF!</v>
      </c>
      <c r="F21" s="34" t="e">
        <f>IF(PREENCHER!F16="","",IF(COUNTIF(PREENCHER!#REF!,PREENCHER!F16)=0,CONCATENATE(PREENCHER!#REF!,#REF!),PREENCHER!F16))</f>
        <v>#REF!</v>
      </c>
      <c r="G21" s="34" t="e">
        <f>IF(PREENCHER!G16="","",IF(COUNTIF(PREENCHER!#REF!,PREENCHER!G16)=0,CONCATENATE(PREENCHER!#REF!,#REF!),PREENCHER!G16))</f>
        <v>#REF!</v>
      </c>
      <c r="H21" s="34" t="e">
        <f>IF(PREENCHER!H16="","",IF(COUNTIF(PREENCHER!#REF!,PREENCHER!H16)=0,CONCATENATE(PREENCHER!#REF!,#REF!),PREENCHER!H16))</f>
        <v>#REF!</v>
      </c>
      <c r="I21" s="34" t="e">
        <f>IF(PREENCHER!I16="","",IF(COUNTIF(PREENCHER!#REF!,PREENCHER!I16)=0,CONCATENATE(PREENCHER!#REF!,#REF!),PREENCHER!I16))</f>
        <v>#REF!</v>
      </c>
      <c r="J21" s="34" t="e">
        <f>IF(PREENCHER!J16="","",IF(COUNTIF(PREENCHER!#REF!,PREENCHER!J16)=0,CONCATENATE(PREENCHER!#REF!,#REF!),PREENCHER!J16))</f>
        <v>#REF!</v>
      </c>
      <c r="K21" s="34" t="e">
        <f>IF(PREENCHER!K16="","",IF(COUNTIF(PREENCHER!#REF!,PREENCHER!K16)=0,CONCATENATE(PREENCHER!#REF!,#REF!),PREENCHER!K16))</f>
        <v>#REF!</v>
      </c>
      <c r="L21" s="34" t="e">
        <f>IF(PREENCHER!L16="","",IF(COUNTIF(PREENCHER!#REF!,PREENCHER!L16)=0,CONCATENATE(PREENCHER!#REF!,#REF!),PREENCHER!L16))</f>
        <v>#REF!</v>
      </c>
      <c r="M21" s="34" t="e">
        <f>IF(PREENCHER!M16="","",IF(COUNTIF(PREENCHER!#REF!,PREENCHER!M16)=0,CONCATENATE(PREENCHER!#REF!,#REF!),PREENCHER!M16))</f>
        <v>#REF!</v>
      </c>
      <c r="N21" s="34">
        <f>IF(PREENCHER!N16="","",IF(COUNTIF(PREENCHER!#REF!,PREENCHER!N16)=0,CONCATENATE(PREENCHER!#REF!,#REF!),PREENCHER!N16))</f>
      </c>
      <c r="O21" s="45">
        <f t="shared" si="0"/>
      </c>
      <c r="P21" s="45">
        <f t="shared" si="1"/>
      </c>
      <c r="Q21" s="66"/>
      <c r="R21" s="30"/>
      <c r="S21" s="45">
        <f t="shared" si="2"/>
      </c>
      <c r="T21" s="45">
        <f t="shared" si="3"/>
      </c>
      <c r="U21" s="6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4" t="e">
        <f>IF(PREENCHER!#REF!="","",IF(COUNTIF(PREENCHER!#REF!,PREENCHER!#REF!)=0,CONCATENATE(PREENCHER!#REF!,#REF!),PREENCHER!#REF!))</f>
        <v>#REF!</v>
      </c>
      <c r="F22" s="34" t="e">
        <f>IF(PREENCHER!#REF!="","",IF(COUNTIF(PREENCHER!#REF!,PREENCHER!#REF!)=0,CONCATENATE(PREENCHER!#REF!,#REF!),PREENCHER!#REF!))</f>
        <v>#REF!</v>
      </c>
      <c r="G22" s="34" t="e">
        <f>IF(PREENCHER!#REF!="","",IF(COUNTIF(PREENCHER!#REF!,PREENCHER!#REF!)=0,CONCATENATE(PREENCHER!#REF!,#REF!),PREENCHER!#REF!))</f>
        <v>#REF!</v>
      </c>
      <c r="H22" s="34" t="e">
        <f>IF(PREENCHER!#REF!="","",IF(COUNTIF(PREENCHER!#REF!,PREENCHER!#REF!)=0,CONCATENATE(PREENCHER!#REF!,#REF!),PREENCHER!#REF!))</f>
        <v>#REF!</v>
      </c>
      <c r="I22" s="34" t="e">
        <f>IF(PREENCHER!#REF!="","",IF(COUNTIF(PREENCHER!#REF!,PREENCHER!#REF!)=0,CONCATENATE(PREENCHER!#REF!,#REF!),PREENCHER!#REF!))</f>
        <v>#REF!</v>
      </c>
      <c r="J22" s="34" t="e">
        <f>IF(PREENCHER!#REF!="","",IF(COUNTIF(PREENCHER!#REF!,PREENCHER!#REF!)=0,CONCATENATE(PREENCHER!#REF!,#REF!),PREENCHER!#REF!))</f>
        <v>#REF!</v>
      </c>
      <c r="K22" s="34" t="e">
        <f>IF(PREENCHER!#REF!="","",IF(COUNTIF(PREENCHER!#REF!,PREENCHER!#REF!)=0,CONCATENATE(PREENCHER!#REF!,#REF!),PREENCHER!#REF!))</f>
        <v>#REF!</v>
      </c>
      <c r="L22" s="34" t="e">
        <f>IF(PREENCHER!#REF!="","",IF(COUNTIF(PREENCHER!#REF!,PREENCHER!#REF!)=0,CONCATENATE(PREENCHER!#REF!,#REF!),PREENCHER!#REF!))</f>
        <v>#REF!</v>
      </c>
      <c r="M22" s="34" t="e">
        <f>IF(PREENCHER!#REF!="","",IF(COUNTIF(PREENCHER!#REF!,PREENCHER!#REF!)=0,CONCATENATE(PREENCHER!#REF!,#REF!),PREENCHER!#REF!))</f>
        <v>#REF!</v>
      </c>
      <c r="N22" s="34" t="e">
        <f>IF(PREENCHER!#REF!="","",IF(COUNTIF(PREENCHER!#REF!,PREENCHER!#REF!)=0,CONCATENATE(PREENCHER!#REF!,#REF!),PREENCHER!#REF!))</f>
        <v>#REF!</v>
      </c>
      <c r="O22" s="45">
        <f t="shared" si="0"/>
      </c>
      <c r="P22" s="45">
        <f t="shared" si="1"/>
      </c>
      <c r="Q22" s="66"/>
      <c r="R22" s="30"/>
      <c r="S22" s="45">
        <f t="shared" si="2"/>
      </c>
      <c r="T22" s="45">
        <f t="shared" si="3"/>
      </c>
      <c r="U22" s="6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4" t="e">
        <f>IF(PREENCHER!#REF!="","",IF(COUNTIF(PREENCHER!#REF!,PREENCHER!#REF!)=0,CONCATENATE(PREENCHER!#REF!,#REF!),PREENCHER!#REF!))</f>
        <v>#REF!</v>
      </c>
      <c r="F23" s="34" t="e">
        <f>IF(PREENCHER!#REF!="","",IF(COUNTIF(PREENCHER!#REF!,PREENCHER!#REF!)=0,CONCATENATE(PREENCHER!#REF!,#REF!),PREENCHER!#REF!))</f>
        <v>#REF!</v>
      </c>
      <c r="G23" s="34" t="e">
        <f>IF(PREENCHER!#REF!="","",IF(COUNTIF(PREENCHER!#REF!,PREENCHER!#REF!)=0,CONCATENATE(PREENCHER!#REF!,#REF!),PREENCHER!#REF!))</f>
        <v>#REF!</v>
      </c>
      <c r="H23" s="34" t="e">
        <f>IF(PREENCHER!#REF!="","",IF(COUNTIF(PREENCHER!#REF!,PREENCHER!#REF!)=0,CONCATENATE(PREENCHER!#REF!,#REF!),PREENCHER!#REF!))</f>
        <v>#REF!</v>
      </c>
      <c r="I23" s="34" t="e">
        <f>IF(PREENCHER!#REF!="","",IF(COUNTIF(PREENCHER!#REF!,PREENCHER!#REF!)=0,CONCATENATE(PREENCHER!#REF!,#REF!),PREENCHER!#REF!))</f>
        <v>#REF!</v>
      </c>
      <c r="J23" s="34" t="e">
        <f>IF(PREENCHER!#REF!="","",IF(COUNTIF(PREENCHER!#REF!,PREENCHER!#REF!)=0,CONCATENATE(PREENCHER!#REF!,#REF!),PREENCHER!#REF!))</f>
        <v>#REF!</v>
      </c>
      <c r="K23" s="34" t="e">
        <f>IF(PREENCHER!#REF!="","",IF(COUNTIF(PREENCHER!#REF!,PREENCHER!#REF!)=0,CONCATENATE(PREENCHER!#REF!,#REF!),PREENCHER!#REF!))</f>
        <v>#REF!</v>
      </c>
      <c r="L23" s="34" t="e">
        <f>IF(PREENCHER!#REF!="","",IF(COUNTIF(PREENCHER!#REF!,PREENCHER!#REF!)=0,CONCATENATE(PREENCHER!#REF!,#REF!),PREENCHER!#REF!))</f>
        <v>#REF!</v>
      </c>
      <c r="M23" s="34" t="e">
        <f>IF(PREENCHER!#REF!="","",IF(COUNTIF(PREENCHER!#REF!,PREENCHER!#REF!)=0,CONCATENATE(PREENCHER!#REF!,#REF!),PREENCHER!#REF!))</f>
        <v>#REF!</v>
      </c>
      <c r="N23" s="34" t="e">
        <f>IF(PREENCHER!#REF!="","",IF(COUNTIF(PREENCHER!#REF!,PREENCHER!#REF!)=0,CONCATENATE(PREENCHER!#REF!,#REF!),PREENCHER!#REF!))</f>
        <v>#REF!</v>
      </c>
      <c r="O23" s="45">
        <f t="shared" si="0"/>
      </c>
      <c r="P23" s="45">
        <f t="shared" si="1"/>
      </c>
      <c r="Q23" s="66"/>
      <c r="R23" s="30"/>
      <c r="S23" s="45">
        <f t="shared" si="2"/>
      </c>
      <c r="T23" s="45">
        <f t="shared" si="3"/>
      </c>
      <c r="U23" s="6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4" t="e">
        <f>IF(PREENCHER!#REF!="","",IF(COUNTIF(PREENCHER!#REF!,PREENCHER!#REF!)=0,CONCATENATE(PREENCHER!#REF!,#REF!),PREENCHER!#REF!))</f>
        <v>#REF!</v>
      </c>
      <c r="F24" s="34" t="e">
        <f>IF(PREENCHER!#REF!="","",IF(COUNTIF(PREENCHER!#REF!,PREENCHER!#REF!)=0,CONCATENATE(PREENCHER!#REF!,#REF!),PREENCHER!#REF!))</f>
        <v>#REF!</v>
      </c>
      <c r="G24" s="34" t="e">
        <f>IF(PREENCHER!#REF!="","",IF(COUNTIF(PREENCHER!#REF!,PREENCHER!#REF!)=0,CONCATENATE(PREENCHER!#REF!,#REF!),PREENCHER!#REF!))</f>
        <v>#REF!</v>
      </c>
      <c r="H24" s="34" t="e">
        <f>IF(PREENCHER!#REF!="","",IF(COUNTIF(PREENCHER!#REF!,PREENCHER!#REF!)=0,CONCATENATE(PREENCHER!#REF!,#REF!),PREENCHER!#REF!))</f>
        <v>#REF!</v>
      </c>
      <c r="I24" s="34" t="e">
        <f>IF(PREENCHER!#REF!="","",IF(COUNTIF(PREENCHER!#REF!,PREENCHER!#REF!)=0,CONCATENATE(PREENCHER!#REF!,#REF!),PREENCHER!#REF!))</f>
        <v>#REF!</v>
      </c>
      <c r="J24" s="34" t="e">
        <f>IF(PREENCHER!#REF!="","",IF(COUNTIF(PREENCHER!#REF!,PREENCHER!#REF!)=0,CONCATENATE(PREENCHER!#REF!,#REF!),PREENCHER!#REF!))</f>
        <v>#REF!</v>
      </c>
      <c r="K24" s="34" t="e">
        <f>IF(PREENCHER!#REF!="","",IF(COUNTIF(PREENCHER!#REF!,PREENCHER!#REF!)=0,CONCATENATE(PREENCHER!#REF!,#REF!),PREENCHER!#REF!))</f>
        <v>#REF!</v>
      </c>
      <c r="L24" s="34" t="e">
        <f>IF(PREENCHER!#REF!="","",IF(COUNTIF(PREENCHER!#REF!,PREENCHER!#REF!)=0,CONCATENATE(PREENCHER!#REF!,#REF!),PREENCHER!#REF!))</f>
        <v>#REF!</v>
      </c>
      <c r="M24" s="34" t="e">
        <f>IF(PREENCHER!#REF!="","",IF(COUNTIF(PREENCHER!#REF!,PREENCHER!#REF!)=0,CONCATENATE(PREENCHER!#REF!,#REF!),PREENCHER!#REF!))</f>
        <v>#REF!</v>
      </c>
      <c r="N24" s="34" t="e">
        <f>IF(PREENCHER!#REF!="","",IF(COUNTIF(PREENCHER!#REF!,PREENCHER!#REF!)=0,CONCATENATE(PREENCHER!#REF!,#REF!),PREENCHER!#REF!))</f>
        <v>#REF!</v>
      </c>
      <c r="O24" s="45">
        <f t="shared" si="0"/>
      </c>
      <c r="P24" s="45">
        <f t="shared" si="1"/>
      </c>
      <c r="Q24" s="66"/>
      <c r="R24" s="30"/>
      <c r="S24" s="45">
        <f t="shared" si="2"/>
      </c>
      <c r="T24" s="45">
        <f t="shared" si="3"/>
      </c>
      <c r="U24" s="6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4" t="e">
        <f>IF(PREENCHER!#REF!="","",IF(COUNTIF(PREENCHER!#REF!,PREENCHER!#REF!)=0,CONCATENATE(PREENCHER!#REF!,#REF!),PREENCHER!#REF!))</f>
        <v>#REF!</v>
      </c>
      <c r="F25" s="34" t="e">
        <f>IF(PREENCHER!#REF!="","",IF(COUNTIF(PREENCHER!#REF!,PREENCHER!#REF!)=0,CONCATENATE(PREENCHER!#REF!,#REF!),PREENCHER!#REF!))</f>
        <v>#REF!</v>
      </c>
      <c r="G25" s="34" t="e">
        <f>IF(PREENCHER!#REF!="","",IF(COUNTIF(PREENCHER!#REF!,PREENCHER!#REF!)=0,CONCATENATE(PREENCHER!#REF!,#REF!),PREENCHER!#REF!))</f>
        <v>#REF!</v>
      </c>
      <c r="H25" s="34" t="e">
        <f>IF(PREENCHER!#REF!="","",IF(COUNTIF(PREENCHER!#REF!,PREENCHER!#REF!)=0,CONCATENATE(PREENCHER!#REF!,#REF!),PREENCHER!#REF!))</f>
        <v>#REF!</v>
      </c>
      <c r="I25" s="34" t="e">
        <f>IF(PREENCHER!#REF!="","",IF(COUNTIF(PREENCHER!#REF!,PREENCHER!#REF!)=0,CONCATENATE(PREENCHER!#REF!,#REF!),PREENCHER!#REF!))</f>
        <v>#REF!</v>
      </c>
      <c r="J25" s="34" t="e">
        <f>IF(PREENCHER!#REF!="","",IF(COUNTIF(PREENCHER!#REF!,PREENCHER!#REF!)=0,CONCATENATE(PREENCHER!#REF!,#REF!),PREENCHER!#REF!))</f>
        <v>#REF!</v>
      </c>
      <c r="K25" s="34" t="e">
        <f>IF(PREENCHER!#REF!="","",IF(COUNTIF(PREENCHER!#REF!,PREENCHER!#REF!)=0,CONCATENATE(PREENCHER!#REF!,#REF!),PREENCHER!#REF!))</f>
        <v>#REF!</v>
      </c>
      <c r="L25" s="34" t="e">
        <f>IF(PREENCHER!#REF!="","",IF(COUNTIF(PREENCHER!#REF!,PREENCHER!#REF!)=0,CONCATENATE(PREENCHER!#REF!,#REF!),PREENCHER!#REF!))</f>
        <v>#REF!</v>
      </c>
      <c r="M25" s="34" t="e">
        <f>IF(PREENCHER!#REF!="","",IF(COUNTIF(PREENCHER!#REF!,PREENCHER!#REF!)=0,CONCATENATE(PREENCHER!#REF!,#REF!),PREENCHER!#REF!))</f>
        <v>#REF!</v>
      </c>
      <c r="N25" s="34" t="e">
        <f>IF(PREENCHER!#REF!="","",IF(COUNTIF(PREENCHER!#REF!,PREENCHER!#REF!)=0,CONCATENATE(PREENCHER!#REF!,#REF!),PREENCHER!#REF!))</f>
        <v>#REF!</v>
      </c>
      <c r="O25" s="45">
        <f t="shared" si="0"/>
      </c>
      <c r="P25" s="45">
        <f t="shared" si="1"/>
      </c>
      <c r="Q25" s="66"/>
      <c r="R25" s="30"/>
      <c r="S25" s="45">
        <f t="shared" si="2"/>
      </c>
      <c r="T25" s="45">
        <f t="shared" si="3"/>
      </c>
      <c r="U25" s="6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4" t="e">
        <f>IF(PREENCHER!#REF!="","",IF(COUNTIF(PREENCHER!#REF!,PREENCHER!#REF!)=0,CONCATENATE(PREENCHER!#REF!,#REF!),PREENCHER!#REF!))</f>
        <v>#REF!</v>
      </c>
      <c r="F26" s="34" t="e">
        <f>IF(PREENCHER!#REF!="","",IF(COUNTIF(PREENCHER!#REF!,PREENCHER!#REF!)=0,CONCATENATE(PREENCHER!#REF!,#REF!),PREENCHER!#REF!))</f>
        <v>#REF!</v>
      </c>
      <c r="G26" s="34" t="e">
        <f>IF(PREENCHER!#REF!="","",IF(COUNTIF(PREENCHER!#REF!,PREENCHER!#REF!)=0,CONCATENATE(PREENCHER!#REF!,#REF!),PREENCHER!#REF!))</f>
        <v>#REF!</v>
      </c>
      <c r="H26" s="34" t="e">
        <f>IF(PREENCHER!#REF!="","",IF(COUNTIF(PREENCHER!#REF!,PREENCHER!#REF!)=0,CONCATENATE(PREENCHER!#REF!,#REF!),PREENCHER!#REF!))</f>
        <v>#REF!</v>
      </c>
      <c r="I26" s="34" t="e">
        <f>IF(PREENCHER!#REF!="","",IF(COUNTIF(PREENCHER!#REF!,PREENCHER!#REF!)=0,CONCATENATE(PREENCHER!#REF!,#REF!),PREENCHER!#REF!))</f>
        <v>#REF!</v>
      </c>
      <c r="J26" s="34" t="e">
        <f>IF(PREENCHER!#REF!="","",IF(COUNTIF(PREENCHER!#REF!,PREENCHER!#REF!)=0,CONCATENATE(PREENCHER!#REF!,#REF!),PREENCHER!#REF!))</f>
        <v>#REF!</v>
      </c>
      <c r="K26" s="34" t="e">
        <f>IF(PREENCHER!#REF!="","",IF(COUNTIF(PREENCHER!#REF!,PREENCHER!#REF!)=0,CONCATENATE(PREENCHER!#REF!,#REF!),PREENCHER!#REF!))</f>
        <v>#REF!</v>
      </c>
      <c r="L26" s="34" t="e">
        <f>IF(PREENCHER!#REF!="","",IF(COUNTIF(PREENCHER!#REF!,PREENCHER!#REF!)=0,CONCATENATE(PREENCHER!#REF!,#REF!),PREENCHER!#REF!))</f>
        <v>#REF!</v>
      </c>
      <c r="M26" s="34" t="e">
        <f>IF(PREENCHER!#REF!="","",IF(COUNTIF(PREENCHER!#REF!,PREENCHER!#REF!)=0,CONCATENATE(PREENCHER!#REF!,#REF!),PREENCHER!#REF!))</f>
        <v>#REF!</v>
      </c>
      <c r="N26" s="34" t="e">
        <f>IF(PREENCHER!#REF!="","",IF(COUNTIF(PREENCHER!#REF!,PREENCHER!#REF!)=0,CONCATENATE(PREENCHER!#REF!,#REF!),PREENCHER!#REF!))</f>
        <v>#REF!</v>
      </c>
      <c r="O26" s="45">
        <f t="shared" si="0"/>
      </c>
      <c r="P26" s="45">
        <f t="shared" si="1"/>
      </c>
      <c r="Q26" s="66"/>
      <c r="R26" s="30"/>
      <c r="S26" s="45">
        <f t="shared" si="2"/>
      </c>
      <c r="T26" s="45">
        <f t="shared" si="3"/>
      </c>
      <c r="U26" s="6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4" t="e">
        <f>IF(PREENCHER!#REF!="","",IF(COUNTIF(PREENCHER!#REF!,PREENCHER!#REF!)=0,CONCATENATE(PREENCHER!#REF!,#REF!),PREENCHER!#REF!))</f>
        <v>#REF!</v>
      </c>
      <c r="F27" s="34" t="e">
        <f>IF(PREENCHER!#REF!="","",IF(COUNTIF(PREENCHER!#REF!,PREENCHER!#REF!)=0,CONCATENATE(PREENCHER!#REF!,#REF!),PREENCHER!#REF!))</f>
        <v>#REF!</v>
      </c>
      <c r="G27" s="34" t="e">
        <f>IF(PREENCHER!#REF!="","",IF(COUNTIF(PREENCHER!#REF!,PREENCHER!#REF!)=0,CONCATENATE(PREENCHER!#REF!,#REF!),PREENCHER!#REF!))</f>
        <v>#REF!</v>
      </c>
      <c r="H27" s="34" t="e">
        <f>IF(PREENCHER!#REF!="","",IF(COUNTIF(PREENCHER!#REF!,PREENCHER!#REF!)=0,CONCATENATE(PREENCHER!#REF!,#REF!),PREENCHER!#REF!))</f>
        <v>#REF!</v>
      </c>
      <c r="I27" s="34" t="e">
        <f>IF(PREENCHER!#REF!="","",IF(COUNTIF(PREENCHER!#REF!,PREENCHER!#REF!)=0,CONCATENATE(PREENCHER!#REF!,#REF!),PREENCHER!#REF!))</f>
        <v>#REF!</v>
      </c>
      <c r="J27" s="34" t="e">
        <f>IF(PREENCHER!#REF!="","",IF(COUNTIF(PREENCHER!#REF!,PREENCHER!#REF!)=0,CONCATENATE(PREENCHER!#REF!,#REF!),PREENCHER!#REF!))</f>
        <v>#REF!</v>
      </c>
      <c r="K27" s="34" t="e">
        <f>IF(PREENCHER!#REF!="","",IF(COUNTIF(PREENCHER!#REF!,PREENCHER!#REF!)=0,CONCATENATE(PREENCHER!#REF!,#REF!),PREENCHER!#REF!))</f>
        <v>#REF!</v>
      </c>
      <c r="L27" s="34" t="e">
        <f>IF(PREENCHER!#REF!="","",IF(COUNTIF(PREENCHER!#REF!,PREENCHER!#REF!)=0,CONCATENATE(PREENCHER!#REF!,#REF!),PREENCHER!#REF!))</f>
        <v>#REF!</v>
      </c>
      <c r="M27" s="34" t="e">
        <f>IF(PREENCHER!#REF!="","",IF(COUNTIF(PREENCHER!#REF!,PREENCHER!#REF!)=0,CONCATENATE(PREENCHER!#REF!,#REF!),PREENCHER!#REF!))</f>
        <v>#REF!</v>
      </c>
      <c r="N27" s="34" t="e">
        <f>IF(PREENCHER!#REF!="","",IF(COUNTIF(PREENCHER!#REF!,PREENCHER!#REF!)=0,CONCATENATE(PREENCHER!#REF!,#REF!),PREENCHER!#REF!))</f>
        <v>#REF!</v>
      </c>
      <c r="O27" s="45">
        <f t="shared" si="0"/>
      </c>
      <c r="P27" s="45">
        <f t="shared" si="1"/>
      </c>
      <c r="Q27" s="66"/>
      <c r="R27" s="30"/>
      <c r="S27" s="45">
        <f t="shared" si="2"/>
      </c>
      <c r="T27" s="45">
        <f t="shared" si="3"/>
      </c>
      <c r="U27" s="6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4" t="e">
        <f>IF(PREENCHER!#REF!="","",IF(COUNTIF(PREENCHER!#REF!,PREENCHER!#REF!)=0,CONCATENATE(PREENCHER!#REF!,#REF!),PREENCHER!#REF!))</f>
        <v>#REF!</v>
      </c>
      <c r="F28" s="34" t="e">
        <f>IF(PREENCHER!#REF!="","",IF(COUNTIF(PREENCHER!#REF!,PREENCHER!#REF!)=0,CONCATENATE(PREENCHER!#REF!,#REF!),PREENCHER!#REF!))</f>
        <v>#REF!</v>
      </c>
      <c r="G28" s="34" t="e">
        <f>IF(PREENCHER!#REF!="","",IF(COUNTIF(PREENCHER!#REF!,PREENCHER!#REF!)=0,CONCATENATE(PREENCHER!#REF!,#REF!),PREENCHER!#REF!))</f>
        <v>#REF!</v>
      </c>
      <c r="H28" s="34" t="e">
        <f>IF(PREENCHER!#REF!="","",IF(COUNTIF(PREENCHER!#REF!,PREENCHER!#REF!)=0,CONCATENATE(PREENCHER!#REF!,#REF!),PREENCHER!#REF!))</f>
        <v>#REF!</v>
      </c>
      <c r="I28" s="34" t="e">
        <f>IF(PREENCHER!#REF!="","",IF(COUNTIF(PREENCHER!#REF!,PREENCHER!#REF!)=0,CONCATENATE(PREENCHER!#REF!,#REF!),PREENCHER!#REF!))</f>
        <v>#REF!</v>
      </c>
      <c r="J28" s="34" t="e">
        <f>IF(PREENCHER!#REF!="","",IF(COUNTIF(PREENCHER!#REF!,PREENCHER!#REF!)=0,CONCATENATE(PREENCHER!#REF!,#REF!),PREENCHER!#REF!))</f>
        <v>#REF!</v>
      </c>
      <c r="K28" s="34" t="e">
        <f>IF(PREENCHER!#REF!="","",IF(COUNTIF(PREENCHER!#REF!,PREENCHER!#REF!)=0,CONCATENATE(PREENCHER!#REF!,#REF!),PREENCHER!#REF!))</f>
        <v>#REF!</v>
      </c>
      <c r="L28" s="34" t="e">
        <f>IF(PREENCHER!#REF!="","",IF(COUNTIF(PREENCHER!#REF!,PREENCHER!#REF!)=0,CONCATENATE(PREENCHER!#REF!,#REF!),PREENCHER!#REF!))</f>
        <v>#REF!</v>
      </c>
      <c r="M28" s="34" t="e">
        <f>IF(PREENCHER!#REF!="","",IF(COUNTIF(PREENCHER!#REF!,PREENCHER!#REF!)=0,CONCATENATE(PREENCHER!#REF!,#REF!),PREENCHER!#REF!))</f>
        <v>#REF!</v>
      </c>
      <c r="N28" s="34" t="e">
        <f>IF(PREENCHER!#REF!="","",IF(COUNTIF(PREENCHER!#REF!,PREENCHER!#REF!)=0,CONCATENATE(PREENCHER!#REF!,#REF!),PREENCHER!#REF!))</f>
        <v>#REF!</v>
      </c>
      <c r="O28" s="45">
        <f t="shared" si="0"/>
      </c>
      <c r="P28" s="45">
        <f t="shared" si="1"/>
      </c>
      <c r="Q28" s="66"/>
      <c r="R28" s="30"/>
      <c r="S28" s="45">
        <f t="shared" si="2"/>
      </c>
      <c r="T28" s="45">
        <f t="shared" si="3"/>
      </c>
      <c r="U28" s="6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4" t="e">
        <f>IF(PREENCHER!#REF!="","",IF(COUNTIF(PREENCHER!#REF!,PREENCHER!#REF!)=0,CONCATENATE(PREENCHER!#REF!,#REF!),PREENCHER!#REF!))</f>
        <v>#REF!</v>
      </c>
      <c r="F29" s="34" t="e">
        <f>IF(PREENCHER!#REF!="","",IF(COUNTIF(PREENCHER!#REF!,PREENCHER!#REF!)=0,CONCATENATE(PREENCHER!#REF!,#REF!),PREENCHER!#REF!))</f>
        <v>#REF!</v>
      </c>
      <c r="G29" s="34" t="e">
        <f>IF(PREENCHER!#REF!="","",IF(COUNTIF(PREENCHER!#REF!,PREENCHER!#REF!)=0,CONCATENATE(PREENCHER!#REF!,#REF!),PREENCHER!#REF!))</f>
        <v>#REF!</v>
      </c>
      <c r="H29" s="34" t="e">
        <f>IF(PREENCHER!#REF!="","",IF(COUNTIF(PREENCHER!#REF!,PREENCHER!#REF!)=0,CONCATENATE(PREENCHER!#REF!,#REF!),PREENCHER!#REF!))</f>
        <v>#REF!</v>
      </c>
      <c r="I29" s="34" t="e">
        <f>IF(PREENCHER!#REF!="","",IF(COUNTIF(PREENCHER!#REF!,PREENCHER!#REF!)=0,CONCATENATE(PREENCHER!#REF!,#REF!),PREENCHER!#REF!))</f>
        <v>#REF!</v>
      </c>
      <c r="J29" s="34" t="e">
        <f>IF(PREENCHER!#REF!="","",IF(COUNTIF(PREENCHER!#REF!,PREENCHER!#REF!)=0,CONCATENATE(PREENCHER!#REF!,#REF!),PREENCHER!#REF!))</f>
        <v>#REF!</v>
      </c>
      <c r="K29" s="34" t="e">
        <f>IF(PREENCHER!#REF!="","",IF(COUNTIF(PREENCHER!#REF!,PREENCHER!#REF!)=0,CONCATENATE(PREENCHER!#REF!,#REF!),PREENCHER!#REF!))</f>
        <v>#REF!</v>
      </c>
      <c r="L29" s="34" t="e">
        <f>IF(PREENCHER!#REF!="","",IF(COUNTIF(PREENCHER!#REF!,PREENCHER!#REF!)=0,CONCATENATE(PREENCHER!#REF!,#REF!),PREENCHER!#REF!))</f>
        <v>#REF!</v>
      </c>
      <c r="M29" s="34" t="e">
        <f>IF(PREENCHER!#REF!="","",IF(COUNTIF(PREENCHER!#REF!,PREENCHER!#REF!)=0,CONCATENATE(PREENCHER!#REF!,#REF!),PREENCHER!#REF!))</f>
        <v>#REF!</v>
      </c>
      <c r="N29" s="34" t="e">
        <f>IF(PREENCHER!#REF!="","",IF(COUNTIF(PREENCHER!#REF!,PREENCHER!#REF!)=0,CONCATENATE(PREENCHER!#REF!,#REF!),PREENCHER!#REF!))</f>
        <v>#REF!</v>
      </c>
      <c r="O29" s="45">
        <f t="shared" si="0"/>
      </c>
      <c r="P29" s="45">
        <f t="shared" si="1"/>
      </c>
      <c r="Q29" s="66"/>
      <c r="R29" s="30"/>
      <c r="S29" s="45">
        <f t="shared" si="2"/>
      </c>
      <c r="T29" s="45">
        <f t="shared" si="3"/>
      </c>
      <c r="U29" s="6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4" t="e">
        <f>IF(PREENCHER!#REF!="","",IF(COUNTIF(PREENCHER!#REF!,PREENCHER!#REF!)=0,CONCATENATE(PREENCHER!#REF!,#REF!),PREENCHER!#REF!))</f>
        <v>#REF!</v>
      </c>
      <c r="F30" s="34" t="e">
        <f>IF(PREENCHER!#REF!="","",IF(COUNTIF(PREENCHER!#REF!,PREENCHER!#REF!)=0,CONCATENATE(PREENCHER!#REF!,#REF!),PREENCHER!#REF!))</f>
        <v>#REF!</v>
      </c>
      <c r="G30" s="34" t="e">
        <f>IF(PREENCHER!#REF!="","",IF(COUNTIF(PREENCHER!#REF!,PREENCHER!#REF!)=0,CONCATENATE(PREENCHER!#REF!,#REF!),PREENCHER!#REF!))</f>
        <v>#REF!</v>
      </c>
      <c r="H30" s="34" t="e">
        <f>IF(PREENCHER!#REF!="","",IF(COUNTIF(PREENCHER!#REF!,PREENCHER!#REF!)=0,CONCATENATE(PREENCHER!#REF!,#REF!),PREENCHER!#REF!))</f>
        <v>#REF!</v>
      </c>
      <c r="I30" s="34" t="e">
        <f>IF(PREENCHER!#REF!="","",IF(COUNTIF(PREENCHER!#REF!,PREENCHER!#REF!)=0,CONCATENATE(PREENCHER!#REF!,#REF!),PREENCHER!#REF!))</f>
        <v>#REF!</v>
      </c>
      <c r="J30" s="34" t="e">
        <f>IF(PREENCHER!#REF!="","",IF(COUNTIF(PREENCHER!#REF!,PREENCHER!#REF!)=0,CONCATENATE(PREENCHER!#REF!,#REF!),PREENCHER!#REF!))</f>
        <v>#REF!</v>
      </c>
      <c r="K30" s="34" t="e">
        <f>IF(PREENCHER!#REF!="","",IF(COUNTIF(PREENCHER!#REF!,PREENCHER!#REF!)=0,CONCATENATE(PREENCHER!#REF!,#REF!),PREENCHER!#REF!))</f>
        <v>#REF!</v>
      </c>
      <c r="L30" s="34" t="e">
        <f>IF(PREENCHER!#REF!="","",IF(COUNTIF(PREENCHER!#REF!,PREENCHER!#REF!)=0,CONCATENATE(PREENCHER!#REF!,#REF!),PREENCHER!#REF!))</f>
        <v>#REF!</v>
      </c>
      <c r="M30" s="34" t="e">
        <f>IF(PREENCHER!#REF!="","",IF(COUNTIF(PREENCHER!#REF!,PREENCHER!#REF!)=0,CONCATENATE(PREENCHER!#REF!,#REF!),PREENCHER!#REF!))</f>
        <v>#REF!</v>
      </c>
      <c r="N30" s="34" t="e">
        <f>IF(PREENCHER!#REF!="","",IF(COUNTIF(PREENCHER!#REF!,PREENCHER!#REF!)=0,CONCATENATE(PREENCHER!#REF!,#REF!),PREENCHER!#REF!))</f>
        <v>#REF!</v>
      </c>
      <c r="O30" s="45">
        <f t="shared" si="0"/>
      </c>
      <c r="P30" s="45">
        <f t="shared" si="1"/>
      </c>
      <c r="Q30" s="66"/>
      <c r="R30" s="30"/>
      <c r="S30" s="45">
        <f t="shared" si="2"/>
      </c>
      <c r="T30" s="45">
        <f t="shared" si="3"/>
      </c>
      <c r="U30" s="6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4" t="e">
        <f>IF(PREENCHER!#REF!="","",IF(COUNTIF(PREENCHER!#REF!,PREENCHER!#REF!)=0,CONCATENATE(PREENCHER!#REF!,#REF!),PREENCHER!#REF!))</f>
        <v>#REF!</v>
      </c>
      <c r="F31" s="34" t="e">
        <f>IF(PREENCHER!#REF!="","",IF(COUNTIF(PREENCHER!#REF!,PREENCHER!#REF!)=0,CONCATENATE(PREENCHER!#REF!,#REF!),PREENCHER!#REF!))</f>
        <v>#REF!</v>
      </c>
      <c r="G31" s="34" t="e">
        <f>IF(PREENCHER!#REF!="","",IF(COUNTIF(PREENCHER!#REF!,PREENCHER!#REF!)=0,CONCATENATE(PREENCHER!#REF!,#REF!),PREENCHER!#REF!))</f>
        <v>#REF!</v>
      </c>
      <c r="H31" s="34" t="e">
        <f>IF(PREENCHER!#REF!="","",IF(COUNTIF(PREENCHER!#REF!,PREENCHER!#REF!)=0,CONCATENATE(PREENCHER!#REF!,#REF!),PREENCHER!#REF!))</f>
        <v>#REF!</v>
      </c>
      <c r="I31" s="34" t="e">
        <f>IF(PREENCHER!#REF!="","",IF(COUNTIF(PREENCHER!#REF!,PREENCHER!#REF!)=0,CONCATENATE(PREENCHER!#REF!,#REF!),PREENCHER!#REF!))</f>
        <v>#REF!</v>
      </c>
      <c r="J31" s="34" t="e">
        <f>IF(PREENCHER!#REF!="","",IF(COUNTIF(PREENCHER!#REF!,PREENCHER!#REF!)=0,CONCATENATE(PREENCHER!#REF!,#REF!),PREENCHER!#REF!))</f>
        <v>#REF!</v>
      </c>
      <c r="K31" s="34" t="e">
        <f>IF(PREENCHER!#REF!="","",IF(COUNTIF(PREENCHER!#REF!,PREENCHER!#REF!)=0,CONCATENATE(PREENCHER!#REF!,#REF!),PREENCHER!#REF!))</f>
        <v>#REF!</v>
      </c>
      <c r="L31" s="34" t="e">
        <f>IF(PREENCHER!#REF!="","",IF(COUNTIF(PREENCHER!#REF!,PREENCHER!#REF!)=0,CONCATENATE(PREENCHER!#REF!,#REF!),PREENCHER!#REF!))</f>
        <v>#REF!</v>
      </c>
      <c r="M31" s="34" t="e">
        <f>IF(PREENCHER!#REF!="","",IF(COUNTIF(PREENCHER!#REF!,PREENCHER!#REF!)=0,CONCATENATE(PREENCHER!#REF!,#REF!),PREENCHER!#REF!))</f>
        <v>#REF!</v>
      </c>
      <c r="N31" s="34" t="e">
        <f>IF(PREENCHER!#REF!="","",IF(COUNTIF(PREENCHER!#REF!,PREENCHER!#REF!)=0,CONCATENATE(PREENCHER!#REF!,#REF!),PREENCHER!#REF!))</f>
        <v>#REF!</v>
      </c>
      <c r="O31" s="45">
        <f t="shared" si="0"/>
      </c>
      <c r="P31" s="45">
        <f t="shared" si="1"/>
      </c>
      <c r="Q31" s="66"/>
      <c r="R31" s="30"/>
      <c r="S31" s="45">
        <f t="shared" si="2"/>
      </c>
      <c r="T31" s="45">
        <f t="shared" si="3"/>
      </c>
      <c r="U31" s="6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4" t="e">
        <f>IF(PREENCHER!#REF!="","",IF(COUNTIF(PREENCHER!#REF!,PREENCHER!#REF!)=0,CONCATENATE(PREENCHER!#REF!,#REF!),PREENCHER!#REF!))</f>
        <v>#REF!</v>
      </c>
      <c r="F32" s="34" t="e">
        <f>IF(PREENCHER!#REF!="","",IF(COUNTIF(PREENCHER!#REF!,PREENCHER!#REF!)=0,CONCATENATE(PREENCHER!#REF!,#REF!),PREENCHER!#REF!))</f>
        <v>#REF!</v>
      </c>
      <c r="G32" s="34" t="e">
        <f>IF(PREENCHER!#REF!="","",IF(COUNTIF(PREENCHER!#REF!,PREENCHER!#REF!)=0,CONCATENATE(PREENCHER!#REF!,#REF!),PREENCHER!#REF!))</f>
        <v>#REF!</v>
      </c>
      <c r="H32" s="34" t="e">
        <f>IF(PREENCHER!#REF!="","",IF(COUNTIF(PREENCHER!#REF!,PREENCHER!#REF!)=0,CONCATENATE(PREENCHER!#REF!,#REF!),PREENCHER!#REF!))</f>
        <v>#REF!</v>
      </c>
      <c r="I32" s="34" t="e">
        <f>IF(PREENCHER!#REF!="","",IF(COUNTIF(PREENCHER!#REF!,PREENCHER!#REF!)=0,CONCATENATE(PREENCHER!#REF!,#REF!),PREENCHER!#REF!))</f>
        <v>#REF!</v>
      </c>
      <c r="J32" s="34" t="e">
        <f>IF(PREENCHER!#REF!="","",IF(COUNTIF(PREENCHER!#REF!,PREENCHER!#REF!)=0,CONCATENATE(PREENCHER!#REF!,#REF!),PREENCHER!#REF!))</f>
        <v>#REF!</v>
      </c>
      <c r="K32" s="34" t="e">
        <f>IF(PREENCHER!#REF!="","",IF(COUNTIF(PREENCHER!#REF!,PREENCHER!#REF!)=0,CONCATENATE(PREENCHER!#REF!,#REF!),PREENCHER!#REF!))</f>
        <v>#REF!</v>
      </c>
      <c r="L32" s="34" t="e">
        <f>IF(PREENCHER!#REF!="","",IF(COUNTIF(PREENCHER!#REF!,PREENCHER!#REF!)=0,CONCATENATE(PREENCHER!#REF!,#REF!),PREENCHER!#REF!))</f>
        <v>#REF!</v>
      </c>
      <c r="M32" s="34" t="e">
        <f>IF(PREENCHER!#REF!="","",IF(COUNTIF(PREENCHER!#REF!,PREENCHER!#REF!)=0,CONCATENATE(PREENCHER!#REF!,#REF!),PREENCHER!#REF!))</f>
        <v>#REF!</v>
      </c>
      <c r="N32" s="34" t="e">
        <f>IF(PREENCHER!#REF!="","",IF(COUNTIF(PREENCHER!#REF!,PREENCHER!#REF!)=0,CONCATENATE(PREENCHER!#REF!,#REF!),PREENCHER!#REF!))</f>
        <v>#REF!</v>
      </c>
      <c r="O32" s="45">
        <f t="shared" si="0"/>
      </c>
      <c r="P32" s="45">
        <f t="shared" si="1"/>
      </c>
      <c r="Q32" s="66"/>
      <c r="R32" s="30"/>
      <c r="S32" s="45">
        <f t="shared" si="2"/>
      </c>
      <c r="T32" s="45">
        <f t="shared" si="3"/>
      </c>
      <c r="U32" s="6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4" t="e">
        <f>IF(PREENCHER!#REF!="","",IF(COUNTIF(PREENCHER!#REF!,PREENCHER!#REF!)=0,CONCATENATE(PREENCHER!#REF!,#REF!),PREENCHER!#REF!))</f>
        <v>#REF!</v>
      </c>
      <c r="F33" s="34" t="e">
        <f>IF(PREENCHER!#REF!="","",IF(COUNTIF(PREENCHER!#REF!,PREENCHER!#REF!)=0,CONCATENATE(PREENCHER!#REF!,#REF!),PREENCHER!#REF!))</f>
        <v>#REF!</v>
      </c>
      <c r="G33" s="34" t="e">
        <f>IF(PREENCHER!#REF!="","",IF(COUNTIF(PREENCHER!#REF!,PREENCHER!#REF!)=0,CONCATENATE(PREENCHER!#REF!,#REF!),PREENCHER!#REF!))</f>
        <v>#REF!</v>
      </c>
      <c r="H33" s="34" t="e">
        <f>IF(PREENCHER!#REF!="","",IF(COUNTIF(PREENCHER!#REF!,PREENCHER!#REF!)=0,CONCATENATE(PREENCHER!#REF!,#REF!),PREENCHER!#REF!))</f>
        <v>#REF!</v>
      </c>
      <c r="I33" s="34" t="e">
        <f>IF(PREENCHER!#REF!="","",IF(COUNTIF(PREENCHER!#REF!,PREENCHER!#REF!)=0,CONCATENATE(PREENCHER!#REF!,#REF!),PREENCHER!#REF!))</f>
        <v>#REF!</v>
      </c>
      <c r="J33" s="34" t="e">
        <f>IF(PREENCHER!#REF!="","",IF(COUNTIF(PREENCHER!#REF!,PREENCHER!#REF!)=0,CONCATENATE(PREENCHER!#REF!,#REF!),PREENCHER!#REF!))</f>
        <v>#REF!</v>
      </c>
      <c r="K33" s="34" t="e">
        <f>IF(PREENCHER!#REF!="","",IF(COUNTIF(PREENCHER!#REF!,PREENCHER!#REF!)=0,CONCATENATE(PREENCHER!#REF!,#REF!),PREENCHER!#REF!))</f>
        <v>#REF!</v>
      </c>
      <c r="L33" s="34" t="e">
        <f>IF(PREENCHER!#REF!="","",IF(COUNTIF(PREENCHER!#REF!,PREENCHER!#REF!)=0,CONCATENATE(PREENCHER!#REF!,#REF!),PREENCHER!#REF!))</f>
        <v>#REF!</v>
      </c>
      <c r="M33" s="34" t="e">
        <f>IF(PREENCHER!#REF!="","",IF(COUNTIF(PREENCHER!#REF!,PREENCHER!#REF!)=0,CONCATENATE(PREENCHER!#REF!,#REF!),PREENCHER!#REF!))</f>
        <v>#REF!</v>
      </c>
      <c r="N33" s="34" t="e">
        <f>IF(PREENCHER!#REF!="","",IF(COUNTIF(PREENCHER!#REF!,PREENCHER!#REF!)=0,CONCATENATE(PREENCHER!#REF!,#REF!),PREENCHER!#REF!))</f>
        <v>#REF!</v>
      </c>
      <c r="O33" s="45">
        <f t="shared" si="0"/>
      </c>
      <c r="P33" s="45">
        <f t="shared" si="1"/>
      </c>
      <c r="Q33" s="66"/>
      <c r="R33" s="30"/>
      <c r="S33" s="45">
        <f t="shared" si="2"/>
      </c>
      <c r="T33" s="45">
        <f t="shared" si="3"/>
      </c>
      <c r="U33" s="6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4" t="e">
        <f>IF(PREENCHER!#REF!="","",IF(COUNTIF(PREENCHER!#REF!,PREENCHER!#REF!)=0,CONCATENATE(PREENCHER!#REF!,#REF!),PREENCHER!#REF!))</f>
        <v>#REF!</v>
      </c>
      <c r="F34" s="34" t="e">
        <f>IF(PREENCHER!#REF!="","",IF(COUNTIF(PREENCHER!#REF!,PREENCHER!#REF!)=0,CONCATENATE(PREENCHER!#REF!,#REF!),PREENCHER!#REF!))</f>
        <v>#REF!</v>
      </c>
      <c r="G34" s="34" t="e">
        <f>IF(PREENCHER!#REF!="","",IF(COUNTIF(PREENCHER!#REF!,PREENCHER!#REF!)=0,CONCATENATE(PREENCHER!#REF!,#REF!),PREENCHER!#REF!))</f>
        <v>#REF!</v>
      </c>
      <c r="H34" s="34" t="e">
        <f>IF(PREENCHER!#REF!="","",IF(COUNTIF(PREENCHER!#REF!,PREENCHER!#REF!)=0,CONCATENATE(PREENCHER!#REF!,#REF!),PREENCHER!#REF!))</f>
        <v>#REF!</v>
      </c>
      <c r="I34" s="34" t="e">
        <f>IF(PREENCHER!#REF!="","",IF(COUNTIF(PREENCHER!#REF!,PREENCHER!#REF!)=0,CONCATENATE(PREENCHER!#REF!,#REF!),PREENCHER!#REF!))</f>
        <v>#REF!</v>
      </c>
      <c r="J34" s="34" t="e">
        <f>IF(PREENCHER!#REF!="","",IF(COUNTIF(PREENCHER!#REF!,PREENCHER!#REF!)=0,CONCATENATE(PREENCHER!#REF!,#REF!),PREENCHER!#REF!))</f>
        <v>#REF!</v>
      </c>
      <c r="K34" s="34" t="e">
        <f>IF(PREENCHER!#REF!="","",IF(COUNTIF(PREENCHER!#REF!,PREENCHER!#REF!)=0,CONCATENATE(PREENCHER!#REF!,#REF!),PREENCHER!#REF!))</f>
        <v>#REF!</v>
      </c>
      <c r="L34" s="34" t="e">
        <f>IF(PREENCHER!#REF!="","",IF(COUNTIF(PREENCHER!#REF!,PREENCHER!#REF!)=0,CONCATENATE(PREENCHER!#REF!,#REF!),PREENCHER!#REF!))</f>
        <v>#REF!</v>
      </c>
      <c r="M34" s="34" t="e">
        <f>IF(PREENCHER!#REF!="","",IF(COUNTIF(PREENCHER!#REF!,PREENCHER!#REF!)=0,CONCATENATE(PREENCHER!#REF!,#REF!),PREENCHER!#REF!))</f>
        <v>#REF!</v>
      </c>
      <c r="N34" s="34" t="e">
        <f>IF(PREENCHER!#REF!="","",IF(COUNTIF(PREENCHER!#REF!,PREENCHER!#REF!)=0,CONCATENATE(PREENCHER!#REF!,#REF!),PREENCHER!#REF!))</f>
        <v>#REF!</v>
      </c>
      <c r="O34" s="45">
        <f t="shared" si="0"/>
      </c>
      <c r="P34" s="45">
        <f t="shared" si="1"/>
      </c>
      <c r="Q34" s="66"/>
      <c r="R34" s="30"/>
      <c r="S34" s="45">
        <f t="shared" si="2"/>
      </c>
      <c r="T34" s="45">
        <f t="shared" si="3"/>
      </c>
      <c r="U34" s="6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4" t="e">
        <f>IF(PREENCHER!#REF!="","",IF(COUNTIF(PREENCHER!#REF!,PREENCHER!#REF!)=0,CONCATENATE(PREENCHER!#REF!,#REF!),PREENCHER!#REF!))</f>
        <v>#REF!</v>
      </c>
      <c r="F35" s="34" t="e">
        <f>IF(PREENCHER!#REF!="","",IF(COUNTIF(PREENCHER!#REF!,PREENCHER!#REF!)=0,CONCATENATE(PREENCHER!#REF!,#REF!),PREENCHER!#REF!))</f>
        <v>#REF!</v>
      </c>
      <c r="G35" s="34" t="e">
        <f>IF(PREENCHER!#REF!="","",IF(COUNTIF(PREENCHER!#REF!,PREENCHER!#REF!)=0,CONCATENATE(PREENCHER!#REF!,#REF!),PREENCHER!#REF!))</f>
        <v>#REF!</v>
      </c>
      <c r="H35" s="34" t="e">
        <f>IF(PREENCHER!#REF!="","",IF(COUNTIF(PREENCHER!#REF!,PREENCHER!#REF!)=0,CONCATENATE(PREENCHER!#REF!,#REF!),PREENCHER!#REF!))</f>
        <v>#REF!</v>
      </c>
      <c r="I35" s="34" t="e">
        <f>IF(PREENCHER!#REF!="","",IF(COUNTIF(PREENCHER!#REF!,PREENCHER!#REF!)=0,CONCATENATE(PREENCHER!#REF!,#REF!),PREENCHER!#REF!))</f>
        <v>#REF!</v>
      </c>
      <c r="J35" s="34" t="e">
        <f>IF(PREENCHER!#REF!="","",IF(COUNTIF(PREENCHER!#REF!,PREENCHER!#REF!)=0,CONCATENATE(PREENCHER!#REF!,#REF!),PREENCHER!#REF!))</f>
        <v>#REF!</v>
      </c>
      <c r="K35" s="34" t="e">
        <f>IF(PREENCHER!#REF!="","",IF(COUNTIF(PREENCHER!#REF!,PREENCHER!#REF!)=0,CONCATENATE(PREENCHER!#REF!,#REF!),PREENCHER!#REF!))</f>
        <v>#REF!</v>
      </c>
      <c r="L35" s="34" t="e">
        <f>IF(PREENCHER!#REF!="","",IF(COUNTIF(PREENCHER!#REF!,PREENCHER!#REF!)=0,CONCATENATE(PREENCHER!#REF!,#REF!),PREENCHER!#REF!))</f>
        <v>#REF!</v>
      </c>
      <c r="M35" s="34" t="e">
        <f>IF(PREENCHER!#REF!="","",IF(COUNTIF(PREENCHER!#REF!,PREENCHER!#REF!)=0,CONCATENATE(PREENCHER!#REF!,#REF!),PREENCHER!#REF!))</f>
        <v>#REF!</v>
      </c>
      <c r="N35" s="34" t="e">
        <f>IF(PREENCHER!#REF!="","",IF(COUNTIF(PREENCHER!#REF!,PREENCHER!#REF!)=0,CONCATENATE(PREENCHER!#REF!,#REF!),PREENCHER!#REF!))</f>
        <v>#REF!</v>
      </c>
      <c r="O35" s="45">
        <f t="shared" si="0"/>
      </c>
      <c r="P35" s="45">
        <f t="shared" si="1"/>
      </c>
      <c r="Q35" s="66"/>
      <c r="R35" s="30"/>
      <c r="S35" s="45">
        <f t="shared" si="2"/>
      </c>
      <c r="T35" s="45">
        <f t="shared" si="3"/>
      </c>
      <c r="U35" s="6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4" t="e">
        <f>IF(PREENCHER!#REF!="","",IF(COUNTIF(PREENCHER!#REF!,PREENCHER!#REF!)=0,CONCATENATE(PREENCHER!#REF!,#REF!),PREENCHER!#REF!))</f>
        <v>#REF!</v>
      </c>
      <c r="F36" s="34" t="e">
        <f>IF(PREENCHER!#REF!="","",IF(COUNTIF(PREENCHER!#REF!,PREENCHER!#REF!)=0,CONCATENATE(PREENCHER!#REF!,#REF!),PREENCHER!#REF!))</f>
        <v>#REF!</v>
      </c>
      <c r="G36" s="34" t="e">
        <f>IF(PREENCHER!#REF!="","",IF(COUNTIF(PREENCHER!#REF!,PREENCHER!#REF!)=0,CONCATENATE(PREENCHER!#REF!,#REF!),PREENCHER!#REF!))</f>
        <v>#REF!</v>
      </c>
      <c r="H36" s="34" t="e">
        <f>IF(PREENCHER!#REF!="","",IF(COUNTIF(PREENCHER!#REF!,PREENCHER!#REF!)=0,CONCATENATE(PREENCHER!#REF!,#REF!),PREENCHER!#REF!))</f>
        <v>#REF!</v>
      </c>
      <c r="I36" s="34" t="e">
        <f>IF(PREENCHER!#REF!="","",IF(COUNTIF(PREENCHER!#REF!,PREENCHER!#REF!)=0,CONCATENATE(PREENCHER!#REF!,#REF!),PREENCHER!#REF!))</f>
        <v>#REF!</v>
      </c>
      <c r="J36" s="34" t="e">
        <f>IF(PREENCHER!#REF!="","",IF(COUNTIF(PREENCHER!#REF!,PREENCHER!#REF!)=0,CONCATENATE(PREENCHER!#REF!,#REF!),PREENCHER!#REF!))</f>
        <v>#REF!</v>
      </c>
      <c r="K36" s="34" t="e">
        <f>IF(PREENCHER!#REF!="","",IF(COUNTIF(PREENCHER!#REF!,PREENCHER!#REF!)=0,CONCATENATE(PREENCHER!#REF!,#REF!),PREENCHER!#REF!))</f>
        <v>#REF!</v>
      </c>
      <c r="L36" s="34" t="e">
        <f>IF(PREENCHER!#REF!="","",IF(COUNTIF(PREENCHER!#REF!,PREENCHER!#REF!)=0,CONCATENATE(PREENCHER!#REF!,#REF!),PREENCHER!#REF!))</f>
        <v>#REF!</v>
      </c>
      <c r="M36" s="34" t="e">
        <f>IF(PREENCHER!#REF!="","",IF(COUNTIF(PREENCHER!#REF!,PREENCHER!#REF!)=0,CONCATENATE(PREENCHER!#REF!,#REF!),PREENCHER!#REF!))</f>
        <v>#REF!</v>
      </c>
      <c r="N36" s="34" t="e">
        <f>IF(PREENCHER!#REF!="","",IF(COUNTIF(PREENCHER!#REF!,PREENCHER!#REF!)=0,CONCATENATE(PREENCHER!#REF!,#REF!),PREENCHER!#REF!))</f>
        <v>#REF!</v>
      </c>
      <c r="O36" s="45">
        <f t="shared" si="0"/>
      </c>
      <c r="P36" s="45">
        <f t="shared" si="1"/>
      </c>
      <c r="Q36" s="66"/>
      <c r="R36" s="30"/>
      <c r="S36" s="45">
        <f t="shared" si="2"/>
      </c>
      <c r="T36" s="45">
        <f t="shared" si="3"/>
      </c>
      <c r="U36" s="6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4" t="e">
        <f>IF(PREENCHER!#REF!="","",IF(COUNTIF(PREENCHER!#REF!,PREENCHER!#REF!)=0,CONCATENATE(PREENCHER!#REF!,#REF!),PREENCHER!#REF!))</f>
        <v>#REF!</v>
      </c>
      <c r="F37" s="34" t="e">
        <f>IF(PREENCHER!#REF!="","",IF(COUNTIF(PREENCHER!#REF!,PREENCHER!#REF!)=0,CONCATENATE(PREENCHER!#REF!,#REF!),PREENCHER!#REF!))</f>
        <v>#REF!</v>
      </c>
      <c r="G37" s="34" t="e">
        <f>IF(PREENCHER!#REF!="","",IF(COUNTIF(PREENCHER!#REF!,PREENCHER!#REF!)=0,CONCATENATE(PREENCHER!#REF!,#REF!),PREENCHER!#REF!))</f>
        <v>#REF!</v>
      </c>
      <c r="H37" s="34" t="e">
        <f>IF(PREENCHER!#REF!="","",IF(COUNTIF(PREENCHER!#REF!,PREENCHER!#REF!)=0,CONCATENATE(PREENCHER!#REF!,#REF!),PREENCHER!#REF!))</f>
        <v>#REF!</v>
      </c>
      <c r="I37" s="34" t="e">
        <f>IF(PREENCHER!#REF!="","",IF(COUNTIF(PREENCHER!#REF!,PREENCHER!#REF!)=0,CONCATENATE(PREENCHER!#REF!,#REF!),PREENCHER!#REF!))</f>
        <v>#REF!</v>
      </c>
      <c r="J37" s="34" t="e">
        <f>IF(PREENCHER!#REF!="","",IF(COUNTIF(PREENCHER!#REF!,PREENCHER!#REF!)=0,CONCATENATE(PREENCHER!#REF!,#REF!),PREENCHER!#REF!))</f>
        <v>#REF!</v>
      </c>
      <c r="K37" s="34" t="e">
        <f>IF(PREENCHER!#REF!="","",IF(COUNTIF(PREENCHER!#REF!,PREENCHER!#REF!)=0,CONCATENATE(PREENCHER!#REF!,#REF!),PREENCHER!#REF!))</f>
        <v>#REF!</v>
      </c>
      <c r="L37" s="34" t="e">
        <f>IF(PREENCHER!#REF!="","",IF(COUNTIF(PREENCHER!#REF!,PREENCHER!#REF!)=0,CONCATENATE(PREENCHER!#REF!,#REF!),PREENCHER!#REF!))</f>
        <v>#REF!</v>
      </c>
      <c r="M37" s="34" t="e">
        <f>IF(PREENCHER!#REF!="","",IF(COUNTIF(PREENCHER!#REF!,PREENCHER!#REF!)=0,CONCATENATE(PREENCHER!#REF!,#REF!),PREENCHER!#REF!))</f>
        <v>#REF!</v>
      </c>
      <c r="N37" s="34" t="e">
        <f>IF(PREENCHER!#REF!="","",IF(COUNTIF(PREENCHER!#REF!,PREENCHER!#REF!)=0,CONCATENATE(PREENCHER!#REF!,#REF!),PREENCHER!#REF!))</f>
        <v>#REF!</v>
      </c>
      <c r="O37" s="45">
        <f t="shared" si="0"/>
      </c>
      <c r="P37" s="45">
        <f t="shared" si="1"/>
      </c>
      <c r="Q37" s="66"/>
      <c r="R37" s="30"/>
      <c r="S37" s="45">
        <f t="shared" si="2"/>
      </c>
      <c r="T37" s="45">
        <f t="shared" si="3"/>
      </c>
      <c r="U37" s="6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4" t="e">
        <f>IF(PREENCHER!#REF!="","",IF(COUNTIF(PREENCHER!#REF!,PREENCHER!#REF!)=0,CONCATENATE(PREENCHER!#REF!,#REF!),PREENCHER!#REF!))</f>
        <v>#REF!</v>
      </c>
      <c r="F38" s="34" t="e">
        <f>IF(PREENCHER!#REF!="","",IF(COUNTIF(PREENCHER!#REF!,PREENCHER!#REF!)=0,CONCATENATE(PREENCHER!#REF!,#REF!),PREENCHER!#REF!))</f>
        <v>#REF!</v>
      </c>
      <c r="G38" s="34" t="e">
        <f>IF(PREENCHER!#REF!="","",IF(COUNTIF(PREENCHER!#REF!,PREENCHER!#REF!)=0,CONCATENATE(PREENCHER!#REF!,#REF!),PREENCHER!#REF!))</f>
        <v>#REF!</v>
      </c>
      <c r="H38" s="34" t="e">
        <f>IF(PREENCHER!#REF!="","",IF(COUNTIF(PREENCHER!#REF!,PREENCHER!#REF!)=0,CONCATENATE(PREENCHER!#REF!,#REF!),PREENCHER!#REF!))</f>
        <v>#REF!</v>
      </c>
      <c r="I38" s="34" t="e">
        <f>IF(PREENCHER!#REF!="","",IF(COUNTIF(PREENCHER!#REF!,PREENCHER!#REF!)=0,CONCATENATE(PREENCHER!#REF!,#REF!),PREENCHER!#REF!))</f>
        <v>#REF!</v>
      </c>
      <c r="J38" s="34" t="e">
        <f>IF(PREENCHER!#REF!="","",IF(COUNTIF(PREENCHER!#REF!,PREENCHER!#REF!)=0,CONCATENATE(PREENCHER!#REF!,#REF!),PREENCHER!#REF!))</f>
        <v>#REF!</v>
      </c>
      <c r="K38" s="34" t="e">
        <f>IF(PREENCHER!#REF!="","",IF(COUNTIF(PREENCHER!#REF!,PREENCHER!#REF!)=0,CONCATENATE(PREENCHER!#REF!,#REF!),PREENCHER!#REF!))</f>
        <v>#REF!</v>
      </c>
      <c r="L38" s="34" t="e">
        <f>IF(PREENCHER!#REF!="","",IF(COUNTIF(PREENCHER!#REF!,PREENCHER!#REF!)=0,CONCATENATE(PREENCHER!#REF!,#REF!),PREENCHER!#REF!))</f>
        <v>#REF!</v>
      </c>
      <c r="M38" s="34" t="e">
        <f>IF(PREENCHER!#REF!="","",IF(COUNTIF(PREENCHER!#REF!,PREENCHER!#REF!)=0,CONCATENATE(PREENCHER!#REF!,#REF!),PREENCHER!#REF!))</f>
        <v>#REF!</v>
      </c>
      <c r="N38" s="34" t="e">
        <f>IF(PREENCHER!#REF!="","",IF(COUNTIF(PREENCHER!#REF!,PREENCHER!#REF!)=0,CONCATENATE(PREENCHER!#REF!,#REF!),PREENCHER!#REF!))</f>
        <v>#REF!</v>
      </c>
      <c r="O38" s="45">
        <f t="shared" si="0"/>
      </c>
      <c r="P38" s="45">
        <f t="shared" si="1"/>
      </c>
      <c r="Q38" s="66"/>
      <c r="R38" s="30"/>
      <c r="S38" s="45">
        <f t="shared" si="2"/>
      </c>
      <c r="T38" s="45">
        <f t="shared" si="3"/>
      </c>
      <c r="U38" s="6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4" t="e">
        <f>IF(PREENCHER!#REF!="","",IF(COUNTIF(PREENCHER!#REF!,PREENCHER!#REF!)=0,CONCATENATE(PREENCHER!#REF!,#REF!),PREENCHER!#REF!))</f>
        <v>#REF!</v>
      </c>
      <c r="F39" s="34" t="e">
        <f>IF(PREENCHER!#REF!="","",IF(COUNTIF(PREENCHER!#REF!,PREENCHER!#REF!)=0,CONCATENATE(PREENCHER!#REF!,#REF!),PREENCHER!#REF!))</f>
        <v>#REF!</v>
      </c>
      <c r="G39" s="34" t="e">
        <f>IF(PREENCHER!#REF!="","",IF(COUNTIF(PREENCHER!#REF!,PREENCHER!#REF!)=0,CONCATENATE(PREENCHER!#REF!,#REF!),PREENCHER!#REF!))</f>
        <v>#REF!</v>
      </c>
      <c r="H39" s="34" t="e">
        <f>IF(PREENCHER!#REF!="","",IF(COUNTIF(PREENCHER!#REF!,PREENCHER!#REF!)=0,CONCATENATE(PREENCHER!#REF!,#REF!),PREENCHER!#REF!))</f>
        <v>#REF!</v>
      </c>
      <c r="I39" s="34" t="e">
        <f>IF(PREENCHER!#REF!="","",IF(COUNTIF(PREENCHER!#REF!,PREENCHER!#REF!)=0,CONCATENATE(PREENCHER!#REF!,#REF!),PREENCHER!#REF!))</f>
        <v>#REF!</v>
      </c>
      <c r="J39" s="34" t="e">
        <f>IF(PREENCHER!#REF!="","",IF(COUNTIF(PREENCHER!#REF!,PREENCHER!#REF!)=0,CONCATENATE(PREENCHER!#REF!,#REF!),PREENCHER!#REF!))</f>
        <v>#REF!</v>
      </c>
      <c r="K39" s="34" t="e">
        <f>IF(PREENCHER!#REF!="","",IF(COUNTIF(PREENCHER!#REF!,PREENCHER!#REF!)=0,CONCATENATE(PREENCHER!#REF!,#REF!),PREENCHER!#REF!))</f>
        <v>#REF!</v>
      </c>
      <c r="L39" s="34" t="e">
        <f>IF(PREENCHER!#REF!="","",IF(COUNTIF(PREENCHER!#REF!,PREENCHER!#REF!)=0,CONCATENATE(PREENCHER!#REF!,#REF!),PREENCHER!#REF!))</f>
        <v>#REF!</v>
      </c>
      <c r="M39" s="34" t="e">
        <f>IF(PREENCHER!#REF!="","",IF(COUNTIF(PREENCHER!#REF!,PREENCHER!#REF!)=0,CONCATENATE(PREENCHER!#REF!,#REF!),PREENCHER!#REF!))</f>
        <v>#REF!</v>
      </c>
      <c r="N39" s="34" t="e">
        <f>IF(PREENCHER!#REF!="","",IF(COUNTIF(PREENCHER!#REF!,PREENCHER!#REF!)=0,CONCATENATE(PREENCHER!#REF!,#REF!),PREENCHER!#REF!))</f>
        <v>#REF!</v>
      </c>
      <c r="O39" s="45">
        <f t="shared" si="0"/>
      </c>
      <c r="P39" s="45">
        <f t="shared" si="1"/>
      </c>
      <c r="Q39" s="66"/>
      <c r="R39" s="30"/>
      <c r="S39" s="45">
        <f t="shared" si="2"/>
      </c>
      <c r="T39" s="45">
        <f t="shared" si="3"/>
      </c>
      <c r="U39" s="6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4" t="e">
        <f>IF(PREENCHER!#REF!="","",IF(COUNTIF(PREENCHER!#REF!,PREENCHER!#REF!)=0,CONCATENATE(PREENCHER!#REF!,#REF!),PREENCHER!#REF!))</f>
        <v>#REF!</v>
      </c>
      <c r="F40" s="34" t="e">
        <f>IF(PREENCHER!#REF!="","",IF(COUNTIF(PREENCHER!#REF!,PREENCHER!#REF!)=0,CONCATENATE(PREENCHER!#REF!,#REF!),PREENCHER!#REF!))</f>
        <v>#REF!</v>
      </c>
      <c r="G40" s="34" t="e">
        <f>IF(PREENCHER!#REF!="","",IF(COUNTIF(PREENCHER!#REF!,PREENCHER!#REF!)=0,CONCATENATE(PREENCHER!#REF!,#REF!),PREENCHER!#REF!))</f>
        <v>#REF!</v>
      </c>
      <c r="H40" s="34" t="e">
        <f>IF(PREENCHER!#REF!="","",IF(COUNTIF(PREENCHER!#REF!,PREENCHER!#REF!)=0,CONCATENATE(PREENCHER!#REF!,#REF!),PREENCHER!#REF!))</f>
        <v>#REF!</v>
      </c>
      <c r="I40" s="34" t="e">
        <f>IF(PREENCHER!#REF!="","",IF(COUNTIF(PREENCHER!#REF!,PREENCHER!#REF!)=0,CONCATENATE(PREENCHER!#REF!,#REF!),PREENCHER!#REF!))</f>
        <v>#REF!</v>
      </c>
      <c r="J40" s="34" t="e">
        <f>IF(PREENCHER!#REF!="","",IF(COUNTIF(PREENCHER!#REF!,PREENCHER!#REF!)=0,CONCATENATE(PREENCHER!#REF!,#REF!),PREENCHER!#REF!))</f>
        <v>#REF!</v>
      </c>
      <c r="K40" s="34" t="e">
        <f>IF(PREENCHER!#REF!="","",IF(COUNTIF(PREENCHER!#REF!,PREENCHER!#REF!)=0,CONCATENATE(PREENCHER!#REF!,#REF!),PREENCHER!#REF!))</f>
        <v>#REF!</v>
      </c>
      <c r="L40" s="34" t="e">
        <f>IF(PREENCHER!#REF!="","",IF(COUNTIF(PREENCHER!#REF!,PREENCHER!#REF!)=0,CONCATENATE(PREENCHER!#REF!,#REF!),PREENCHER!#REF!))</f>
        <v>#REF!</v>
      </c>
      <c r="M40" s="34" t="e">
        <f>IF(PREENCHER!#REF!="","",IF(COUNTIF(PREENCHER!#REF!,PREENCHER!#REF!)=0,CONCATENATE(PREENCHER!#REF!,#REF!),PREENCHER!#REF!))</f>
        <v>#REF!</v>
      </c>
      <c r="N40" s="34" t="e">
        <f>IF(PREENCHER!#REF!="","",IF(COUNTIF(PREENCHER!#REF!,PREENCHER!#REF!)=0,CONCATENATE(PREENCHER!#REF!,#REF!),PREENCHER!#REF!))</f>
        <v>#REF!</v>
      </c>
      <c r="O40" s="45">
        <f t="shared" si="0"/>
      </c>
      <c r="P40" s="45">
        <f t="shared" si="1"/>
      </c>
      <c r="Q40" s="66"/>
      <c r="R40" s="30"/>
      <c r="S40" s="45">
        <f t="shared" si="2"/>
      </c>
      <c r="T40" s="45">
        <f t="shared" si="3"/>
      </c>
      <c r="U40" s="6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4" t="e">
        <f>IF(PREENCHER!#REF!="","",IF(COUNTIF(PREENCHER!#REF!,PREENCHER!#REF!)=0,CONCATENATE(PREENCHER!#REF!,#REF!),PREENCHER!#REF!))</f>
        <v>#REF!</v>
      </c>
      <c r="F41" s="34" t="e">
        <f>IF(PREENCHER!#REF!="","",IF(COUNTIF(PREENCHER!#REF!,PREENCHER!#REF!)=0,CONCATENATE(PREENCHER!#REF!,#REF!),PREENCHER!#REF!))</f>
        <v>#REF!</v>
      </c>
      <c r="G41" s="34" t="e">
        <f>IF(PREENCHER!#REF!="","",IF(COUNTIF(PREENCHER!#REF!,PREENCHER!#REF!)=0,CONCATENATE(PREENCHER!#REF!,#REF!),PREENCHER!#REF!))</f>
        <v>#REF!</v>
      </c>
      <c r="H41" s="34" t="e">
        <f>IF(PREENCHER!#REF!="","",IF(COUNTIF(PREENCHER!#REF!,PREENCHER!#REF!)=0,CONCATENATE(PREENCHER!#REF!,#REF!),PREENCHER!#REF!))</f>
        <v>#REF!</v>
      </c>
      <c r="I41" s="34" t="e">
        <f>IF(PREENCHER!#REF!="","",IF(COUNTIF(PREENCHER!#REF!,PREENCHER!#REF!)=0,CONCATENATE(PREENCHER!#REF!,#REF!),PREENCHER!#REF!))</f>
        <v>#REF!</v>
      </c>
      <c r="J41" s="34" t="e">
        <f>IF(PREENCHER!#REF!="","",IF(COUNTIF(PREENCHER!#REF!,PREENCHER!#REF!)=0,CONCATENATE(PREENCHER!#REF!,#REF!),PREENCHER!#REF!))</f>
        <v>#REF!</v>
      </c>
      <c r="K41" s="34" t="e">
        <f>IF(PREENCHER!#REF!="","",IF(COUNTIF(PREENCHER!#REF!,PREENCHER!#REF!)=0,CONCATENATE(PREENCHER!#REF!,#REF!),PREENCHER!#REF!))</f>
        <v>#REF!</v>
      </c>
      <c r="L41" s="34" t="e">
        <f>IF(PREENCHER!#REF!="","",IF(COUNTIF(PREENCHER!#REF!,PREENCHER!#REF!)=0,CONCATENATE(PREENCHER!#REF!,#REF!),PREENCHER!#REF!))</f>
        <v>#REF!</v>
      </c>
      <c r="M41" s="34" t="e">
        <f>IF(PREENCHER!#REF!="","",IF(COUNTIF(PREENCHER!#REF!,PREENCHER!#REF!)=0,CONCATENATE(PREENCHER!#REF!,#REF!),PREENCHER!#REF!))</f>
        <v>#REF!</v>
      </c>
      <c r="N41" s="34" t="e">
        <f>IF(PREENCHER!#REF!="","",IF(COUNTIF(PREENCHER!#REF!,PREENCHER!#REF!)=0,CONCATENATE(PREENCHER!#REF!,#REF!),PREENCHER!#REF!))</f>
        <v>#REF!</v>
      </c>
      <c r="O41" s="45">
        <f t="shared" si="0"/>
      </c>
      <c r="P41" s="45">
        <f t="shared" si="1"/>
      </c>
      <c r="Q41" s="66"/>
      <c r="R41" s="30"/>
      <c r="S41" s="45">
        <f t="shared" si="2"/>
      </c>
      <c r="T41" s="45">
        <f t="shared" si="3"/>
      </c>
      <c r="U41" s="6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4" t="e">
        <f>IF(PREENCHER!#REF!="","",IF(COUNTIF(PREENCHER!#REF!,PREENCHER!#REF!)=0,CONCATENATE(PREENCHER!#REF!,#REF!),PREENCHER!#REF!))</f>
        <v>#REF!</v>
      </c>
      <c r="F42" s="34" t="e">
        <f>IF(PREENCHER!#REF!="","",IF(COUNTIF(PREENCHER!#REF!,PREENCHER!#REF!)=0,CONCATENATE(PREENCHER!#REF!,#REF!),PREENCHER!#REF!))</f>
        <v>#REF!</v>
      </c>
      <c r="G42" s="34" t="e">
        <f>IF(PREENCHER!#REF!="","",IF(COUNTIF(PREENCHER!#REF!,PREENCHER!#REF!)=0,CONCATENATE(PREENCHER!#REF!,#REF!),PREENCHER!#REF!))</f>
        <v>#REF!</v>
      </c>
      <c r="H42" s="34" t="e">
        <f>IF(PREENCHER!#REF!="","",IF(COUNTIF(PREENCHER!#REF!,PREENCHER!#REF!)=0,CONCATENATE(PREENCHER!#REF!,#REF!),PREENCHER!#REF!))</f>
        <v>#REF!</v>
      </c>
      <c r="I42" s="34" t="e">
        <f>IF(PREENCHER!#REF!="","",IF(COUNTIF(PREENCHER!#REF!,PREENCHER!#REF!)=0,CONCATENATE(PREENCHER!#REF!,#REF!),PREENCHER!#REF!))</f>
        <v>#REF!</v>
      </c>
      <c r="J42" s="34" t="e">
        <f>IF(PREENCHER!#REF!="","",IF(COUNTIF(PREENCHER!#REF!,PREENCHER!#REF!)=0,CONCATENATE(PREENCHER!#REF!,#REF!),PREENCHER!#REF!))</f>
        <v>#REF!</v>
      </c>
      <c r="K42" s="34" t="e">
        <f>IF(PREENCHER!#REF!="","",IF(COUNTIF(PREENCHER!#REF!,PREENCHER!#REF!)=0,CONCATENATE(PREENCHER!#REF!,#REF!),PREENCHER!#REF!))</f>
        <v>#REF!</v>
      </c>
      <c r="L42" s="34" t="e">
        <f>IF(PREENCHER!#REF!="","",IF(COUNTIF(PREENCHER!#REF!,PREENCHER!#REF!)=0,CONCATENATE(PREENCHER!#REF!,#REF!),PREENCHER!#REF!))</f>
        <v>#REF!</v>
      </c>
      <c r="M42" s="34" t="e">
        <f>IF(PREENCHER!#REF!="","",IF(COUNTIF(PREENCHER!#REF!,PREENCHER!#REF!)=0,CONCATENATE(PREENCHER!#REF!,#REF!),PREENCHER!#REF!))</f>
        <v>#REF!</v>
      </c>
      <c r="N42" s="34" t="e">
        <f>IF(PREENCHER!#REF!="","",IF(COUNTIF(PREENCHER!#REF!,PREENCHER!#REF!)=0,CONCATENATE(PREENCHER!#REF!,#REF!),PREENCHER!#REF!))</f>
        <v>#REF!</v>
      </c>
      <c r="O42" s="45">
        <f t="shared" si="0"/>
      </c>
      <c r="P42" s="45">
        <f t="shared" si="1"/>
      </c>
      <c r="Q42" s="66"/>
      <c r="R42" s="30"/>
      <c r="S42" s="45">
        <f t="shared" si="2"/>
      </c>
      <c r="T42" s="45">
        <f t="shared" si="3"/>
      </c>
      <c r="U42" s="6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4" t="e">
        <f>IF(PREENCHER!#REF!="","",IF(COUNTIF(PREENCHER!#REF!,PREENCHER!#REF!)=0,CONCATENATE(PREENCHER!#REF!,#REF!),PREENCHER!#REF!))</f>
        <v>#REF!</v>
      </c>
      <c r="F43" s="34" t="e">
        <f>IF(PREENCHER!#REF!="","",IF(COUNTIF(PREENCHER!#REF!,PREENCHER!#REF!)=0,CONCATENATE(PREENCHER!#REF!,#REF!),PREENCHER!#REF!))</f>
        <v>#REF!</v>
      </c>
      <c r="G43" s="34" t="e">
        <f>IF(PREENCHER!#REF!="","",IF(COUNTIF(PREENCHER!#REF!,PREENCHER!#REF!)=0,CONCATENATE(PREENCHER!#REF!,#REF!),PREENCHER!#REF!))</f>
        <v>#REF!</v>
      </c>
      <c r="H43" s="34" t="e">
        <f>IF(PREENCHER!#REF!="","",IF(COUNTIF(PREENCHER!#REF!,PREENCHER!#REF!)=0,CONCATENATE(PREENCHER!#REF!,#REF!),PREENCHER!#REF!))</f>
        <v>#REF!</v>
      </c>
      <c r="I43" s="34" t="e">
        <f>IF(PREENCHER!#REF!="","",IF(COUNTIF(PREENCHER!#REF!,PREENCHER!#REF!)=0,CONCATENATE(PREENCHER!#REF!,#REF!),PREENCHER!#REF!))</f>
        <v>#REF!</v>
      </c>
      <c r="J43" s="34" t="e">
        <f>IF(PREENCHER!#REF!="","",IF(COUNTIF(PREENCHER!#REF!,PREENCHER!#REF!)=0,CONCATENATE(PREENCHER!#REF!,#REF!),PREENCHER!#REF!))</f>
        <v>#REF!</v>
      </c>
      <c r="K43" s="34" t="e">
        <f>IF(PREENCHER!#REF!="","",IF(COUNTIF(PREENCHER!#REF!,PREENCHER!#REF!)=0,CONCATENATE(PREENCHER!#REF!,#REF!),PREENCHER!#REF!))</f>
        <v>#REF!</v>
      </c>
      <c r="L43" s="34" t="e">
        <f>IF(PREENCHER!#REF!="","",IF(COUNTIF(PREENCHER!#REF!,PREENCHER!#REF!)=0,CONCATENATE(PREENCHER!#REF!,#REF!),PREENCHER!#REF!))</f>
        <v>#REF!</v>
      </c>
      <c r="M43" s="34" t="e">
        <f>IF(PREENCHER!#REF!="","",IF(COUNTIF(PREENCHER!#REF!,PREENCHER!#REF!)=0,CONCATENATE(PREENCHER!#REF!,#REF!),PREENCHER!#REF!))</f>
        <v>#REF!</v>
      </c>
      <c r="N43" s="34" t="e">
        <f>IF(PREENCHER!#REF!="","",IF(COUNTIF(PREENCHER!#REF!,PREENCHER!#REF!)=0,CONCATENATE(PREENCHER!#REF!,#REF!),PREENCHER!#REF!))</f>
        <v>#REF!</v>
      </c>
      <c r="O43" s="45">
        <f t="shared" si="0"/>
      </c>
      <c r="P43" s="45">
        <f t="shared" si="1"/>
      </c>
      <c r="Q43" s="66"/>
      <c r="R43" s="30"/>
      <c r="S43" s="45">
        <f t="shared" si="2"/>
      </c>
      <c r="T43" s="45">
        <f t="shared" si="3"/>
      </c>
      <c r="U43" s="6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4" t="e">
        <f>IF(PREENCHER!#REF!="","",IF(COUNTIF(PREENCHER!#REF!,PREENCHER!#REF!)=0,CONCATENATE(PREENCHER!#REF!,#REF!),PREENCHER!#REF!))</f>
        <v>#REF!</v>
      </c>
      <c r="F44" s="34" t="e">
        <f>IF(PREENCHER!#REF!="","",IF(COUNTIF(PREENCHER!#REF!,PREENCHER!#REF!)=0,CONCATENATE(PREENCHER!#REF!,#REF!),PREENCHER!#REF!))</f>
        <v>#REF!</v>
      </c>
      <c r="G44" s="34" t="e">
        <f>IF(PREENCHER!#REF!="","",IF(COUNTIF(PREENCHER!#REF!,PREENCHER!#REF!)=0,CONCATENATE(PREENCHER!#REF!,#REF!),PREENCHER!#REF!))</f>
        <v>#REF!</v>
      </c>
      <c r="H44" s="34" t="e">
        <f>IF(PREENCHER!#REF!="","",IF(COUNTIF(PREENCHER!#REF!,PREENCHER!#REF!)=0,CONCATENATE(PREENCHER!#REF!,#REF!),PREENCHER!#REF!))</f>
        <v>#REF!</v>
      </c>
      <c r="I44" s="34" t="e">
        <f>IF(PREENCHER!#REF!="","",IF(COUNTIF(PREENCHER!#REF!,PREENCHER!#REF!)=0,CONCATENATE(PREENCHER!#REF!,#REF!),PREENCHER!#REF!))</f>
        <v>#REF!</v>
      </c>
      <c r="J44" s="34" t="e">
        <f>IF(PREENCHER!#REF!="","",IF(COUNTIF(PREENCHER!#REF!,PREENCHER!#REF!)=0,CONCATENATE(PREENCHER!#REF!,#REF!),PREENCHER!#REF!))</f>
        <v>#REF!</v>
      </c>
      <c r="K44" s="34" t="e">
        <f>IF(PREENCHER!#REF!="","",IF(COUNTIF(PREENCHER!#REF!,PREENCHER!#REF!)=0,CONCATENATE(PREENCHER!#REF!,#REF!),PREENCHER!#REF!))</f>
        <v>#REF!</v>
      </c>
      <c r="L44" s="34" t="e">
        <f>IF(PREENCHER!#REF!="","",IF(COUNTIF(PREENCHER!#REF!,PREENCHER!#REF!)=0,CONCATENATE(PREENCHER!#REF!,#REF!),PREENCHER!#REF!))</f>
        <v>#REF!</v>
      </c>
      <c r="M44" s="34" t="e">
        <f>IF(PREENCHER!#REF!="","",IF(COUNTIF(PREENCHER!#REF!,PREENCHER!#REF!)=0,CONCATENATE(PREENCHER!#REF!,#REF!),PREENCHER!#REF!))</f>
        <v>#REF!</v>
      </c>
      <c r="N44" s="34" t="e">
        <f>IF(PREENCHER!#REF!="","",IF(COUNTIF(PREENCHER!#REF!,PREENCHER!#REF!)=0,CONCATENATE(PREENCHER!#REF!,#REF!),PREENCHER!#REF!))</f>
        <v>#REF!</v>
      </c>
      <c r="O44" s="45">
        <f t="shared" si="0"/>
      </c>
      <c r="P44" s="45">
        <f t="shared" si="1"/>
      </c>
      <c r="Q44" s="66"/>
      <c r="R44" s="30"/>
      <c r="S44" s="45">
        <f t="shared" si="2"/>
      </c>
      <c r="T44" s="45">
        <f t="shared" si="3"/>
      </c>
      <c r="U44" s="6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4" t="e">
        <f>IF(PREENCHER!#REF!="","",IF(COUNTIF(PREENCHER!#REF!,PREENCHER!#REF!)=0,CONCATENATE(PREENCHER!#REF!,#REF!),PREENCHER!#REF!))</f>
        <v>#REF!</v>
      </c>
      <c r="F45" s="34" t="e">
        <f>IF(PREENCHER!#REF!="","",IF(COUNTIF(PREENCHER!#REF!,PREENCHER!#REF!)=0,CONCATENATE(PREENCHER!#REF!,#REF!),PREENCHER!#REF!))</f>
        <v>#REF!</v>
      </c>
      <c r="G45" s="34" t="e">
        <f>IF(PREENCHER!#REF!="","",IF(COUNTIF(PREENCHER!#REF!,PREENCHER!#REF!)=0,CONCATENATE(PREENCHER!#REF!,#REF!),PREENCHER!#REF!))</f>
        <v>#REF!</v>
      </c>
      <c r="H45" s="34" t="e">
        <f>IF(PREENCHER!#REF!="","",IF(COUNTIF(PREENCHER!#REF!,PREENCHER!#REF!)=0,CONCATENATE(PREENCHER!#REF!,#REF!),PREENCHER!#REF!))</f>
        <v>#REF!</v>
      </c>
      <c r="I45" s="34" t="e">
        <f>IF(PREENCHER!#REF!="","",IF(COUNTIF(PREENCHER!#REF!,PREENCHER!#REF!)=0,CONCATENATE(PREENCHER!#REF!,#REF!),PREENCHER!#REF!))</f>
        <v>#REF!</v>
      </c>
      <c r="J45" s="34" t="e">
        <f>IF(PREENCHER!#REF!="","",IF(COUNTIF(PREENCHER!#REF!,PREENCHER!#REF!)=0,CONCATENATE(PREENCHER!#REF!,#REF!),PREENCHER!#REF!))</f>
        <v>#REF!</v>
      </c>
      <c r="K45" s="34" t="e">
        <f>IF(PREENCHER!#REF!="","",IF(COUNTIF(PREENCHER!#REF!,PREENCHER!#REF!)=0,CONCATENATE(PREENCHER!#REF!,#REF!),PREENCHER!#REF!))</f>
        <v>#REF!</v>
      </c>
      <c r="L45" s="34" t="e">
        <f>IF(PREENCHER!#REF!="","",IF(COUNTIF(PREENCHER!#REF!,PREENCHER!#REF!)=0,CONCATENATE(PREENCHER!#REF!,#REF!),PREENCHER!#REF!))</f>
        <v>#REF!</v>
      </c>
      <c r="M45" s="34" t="e">
        <f>IF(PREENCHER!#REF!="","",IF(COUNTIF(PREENCHER!#REF!,PREENCHER!#REF!)=0,CONCATENATE(PREENCHER!#REF!,#REF!),PREENCHER!#REF!))</f>
        <v>#REF!</v>
      </c>
      <c r="N45" s="34" t="e">
        <f>IF(PREENCHER!#REF!="","",IF(COUNTIF(PREENCHER!#REF!,PREENCHER!#REF!)=0,CONCATENATE(PREENCHER!#REF!,#REF!),PREENCHER!#REF!))</f>
        <v>#REF!</v>
      </c>
      <c r="O45" s="45">
        <f t="shared" si="0"/>
      </c>
      <c r="P45" s="45">
        <f t="shared" si="1"/>
      </c>
      <c r="Q45" s="66"/>
      <c r="R45" s="30"/>
      <c r="S45" s="45">
        <f t="shared" si="2"/>
      </c>
      <c r="T45" s="45">
        <f t="shared" si="3"/>
      </c>
      <c r="U45" s="6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4" t="e">
        <f>IF(PREENCHER!#REF!="","",IF(COUNTIF(PREENCHER!#REF!,PREENCHER!#REF!)=0,CONCATENATE(PREENCHER!#REF!,#REF!),PREENCHER!#REF!))</f>
        <v>#REF!</v>
      </c>
      <c r="F46" s="34" t="e">
        <f>IF(PREENCHER!#REF!="","",IF(COUNTIF(PREENCHER!#REF!,PREENCHER!#REF!)=0,CONCATENATE(PREENCHER!#REF!,#REF!),PREENCHER!#REF!))</f>
        <v>#REF!</v>
      </c>
      <c r="G46" s="34" t="e">
        <f>IF(PREENCHER!#REF!="","",IF(COUNTIF(PREENCHER!#REF!,PREENCHER!#REF!)=0,CONCATENATE(PREENCHER!#REF!,#REF!),PREENCHER!#REF!))</f>
        <v>#REF!</v>
      </c>
      <c r="H46" s="34" t="e">
        <f>IF(PREENCHER!#REF!="","",IF(COUNTIF(PREENCHER!#REF!,PREENCHER!#REF!)=0,CONCATENATE(PREENCHER!#REF!,#REF!),PREENCHER!#REF!))</f>
        <v>#REF!</v>
      </c>
      <c r="I46" s="34" t="e">
        <f>IF(PREENCHER!#REF!="","",IF(COUNTIF(PREENCHER!#REF!,PREENCHER!#REF!)=0,CONCATENATE(PREENCHER!#REF!,#REF!),PREENCHER!#REF!))</f>
        <v>#REF!</v>
      </c>
      <c r="J46" s="34" t="e">
        <f>IF(PREENCHER!#REF!="","",IF(COUNTIF(PREENCHER!#REF!,PREENCHER!#REF!)=0,CONCATENATE(PREENCHER!#REF!,#REF!),PREENCHER!#REF!))</f>
        <v>#REF!</v>
      </c>
      <c r="K46" s="34" t="e">
        <f>IF(PREENCHER!#REF!="","",IF(COUNTIF(PREENCHER!#REF!,PREENCHER!#REF!)=0,CONCATENATE(PREENCHER!#REF!,#REF!),PREENCHER!#REF!))</f>
        <v>#REF!</v>
      </c>
      <c r="L46" s="34" t="e">
        <f>IF(PREENCHER!#REF!="","",IF(COUNTIF(PREENCHER!#REF!,PREENCHER!#REF!)=0,CONCATENATE(PREENCHER!#REF!,#REF!),PREENCHER!#REF!))</f>
        <v>#REF!</v>
      </c>
      <c r="M46" s="34" t="e">
        <f>IF(PREENCHER!#REF!="","",IF(COUNTIF(PREENCHER!#REF!,PREENCHER!#REF!)=0,CONCATENATE(PREENCHER!#REF!,#REF!),PREENCHER!#REF!))</f>
        <v>#REF!</v>
      </c>
      <c r="N46" s="34" t="e">
        <f>IF(PREENCHER!#REF!="","",IF(COUNTIF(PREENCHER!#REF!,PREENCHER!#REF!)=0,CONCATENATE(PREENCHER!#REF!,#REF!),PREENCHER!#REF!))</f>
        <v>#REF!</v>
      </c>
      <c r="O46" s="45">
        <f t="shared" si="0"/>
      </c>
      <c r="P46" s="45">
        <f t="shared" si="1"/>
      </c>
      <c r="Q46" s="66"/>
      <c r="R46" s="30"/>
      <c r="S46" s="45">
        <f t="shared" si="2"/>
      </c>
      <c r="T46" s="45">
        <f t="shared" si="3"/>
      </c>
      <c r="U46" s="6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4" t="e">
        <f>IF(PREENCHER!#REF!="","",IF(COUNTIF(PREENCHER!#REF!,PREENCHER!#REF!)=0,CONCATENATE(PREENCHER!#REF!,#REF!),PREENCHER!#REF!))</f>
        <v>#REF!</v>
      </c>
      <c r="F47" s="34" t="e">
        <f>IF(PREENCHER!#REF!="","",IF(COUNTIF(PREENCHER!#REF!,PREENCHER!#REF!)=0,CONCATENATE(PREENCHER!#REF!,#REF!),PREENCHER!#REF!))</f>
        <v>#REF!</v>
      </c>
      <c r="G47" s="34" t="e">
        <f>IF(PREENCHER!#REF!="","",IF(COUNTIF(PREENCHER!#REF!,PREENCHER!#REF!)=0,CONCATENATE(PREENCHER!#REF!,#REF!),PREENCHER!#REF!))</f>
        <v>#REF!</v>
      </c>
      <c r="H47" s="34" t="e">
        <f>IF(PREENCHER!#REF!="","",IF(COUNTIF(PREENCHER!#REF!,PREENCHER!#REF!)=0,CONCATENATE(PREENCHER!#REF!,#REF!),PREENCHER!#REF!))</f>
        <v>#REF!</v>
      </c>
      <c r="I47" s="34" t="e">
        <f>IF(PREENCHER!#REF!="","",IF(COUNTIF(PREENCHER!#REF!,PREENCHER!#REF!)=0,CONCATENATE(PREENCHER!#REF!,#REF!),PREENCHER!#REF!))</f>
        <v>#REF!</v>
      </c>
      <c r="J47" s="34" t="e">
        <f>IF(PREENCHER!#REF!="","",IF(COUNTIF(PREENCHER!#REF!,PREENCHER!#REF!)=0,CONCATENATE(PREENCHER!#REF!,#REF!),PREENCHER!#REF!))</f>
        <v>#REF!</v>
      </c>
      <c r="K47" s="34" t="e">
        <f>IF(PREENCHER!#REF!="","",IF(COUNTIF(PREENCHER!#REF!,PREENCHER!#REF!)=0,CONCATENATE(PREENCHER!#REF!,#REF!),PREENCHER!#REF!))</f>
        <v>#REF!</v>
      </c>
      <c r="L47" s="34" t="e">
        <f>IF(PREENCHER!#REF!="","",IF(COUNTIF(PREENCHER!#REF!,PREENCHER!#REF!)=0,CONCATENATE(PREENCHER!#REF!,#REF!),PREENCHER!#REF!))</f>
        <v>#REF!</v>
      </c>
      <c r="M47" s="34" t="e">
        <f>IF(PREENCHER!#REF!="","",IF(COUNTIF(PREENCHER!#REF!,PREENCHER!#REF!)=0,CONCATENATE(PREENCHER!#REF!,#REF!),PREENCHER!#REF!))</f>
        <v>#REF!</v>
      </c>
      <c r="N47" s="34" t="e">
        <f>IF(PREENCHER!#REF!="","",IF(COUNTIF(PREENCHER!#REF!,PREENCHER!#REF!)=0,CONCATENATE(PREENCHER!#REF!,#REF!),PREENCHER!#REF!))</f>
        <v>#REF!</v>
      </c>
      <c r="O47" s="45">
        <f t="shared" si="0"/>
      </c>
      <c r="P47" s="45">
        <f t="shared" si="1"/>
      </c>
      <c r="Q47" s="66"/>
      <c r="R47" s="30"/>
      <c r="S47" s="45">
        <f t="shared" si="2"/>
      </c>
      <c r="T47" s="45">
        <f t="shared" si="3"/>
      </c>
      <c r="U47" s="6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4" t="e">
        <f>IF(PREENCHER!#REF!="","",IF(COUNTIF(PREENCHER!#REF!,PREENCHER!#REF!)=0,CONCATENATE(PREENCHER!#REF!,#REF!),PREENCHER!#REF!))</f>
        <v>#REF!</v>
      </c>
      <c r="F48" s="34" t="e">
        <f>IF(PREENCHER!#REF!="","",IF(COUNTIF(PREENCHER!#REF!,PREENCHER!#REF!)=0,CONCATENATE(PREENCHER!#REF!,#REF!),PREENCHER!#REF!))</f>
        <v>#REF!</v>
      </c>
      <c r="G48" s="34" t="e">
        <f>IF(PREENCHER!#REF!="","",IF(COUNTIF(PREENCHER!#REF!,PREENCHER!#REF!)=0,CONCATENATE(PREENCHER!#REF!,#REF!),PREENCHER!#REF!))</f>
        <v>#REF!</v>
      </c>
      <c r="H48" s="34" t="e">
        <f>IF(PREENCHER!#REF!="","",IF(COUNTIF(PREENCHER!#REF!,PREENCHER!#REF!)=0,CONCATENATE(PREENCHER!#REF!,#REF!),PREENCHER!#REF!))</f>
        <v>#REF!</v>
      </c>
      <c r="I48" s="34" t="e">
        <f>IF(PREENCHER!#REF!="","",IF(COUNTIF(PREENCHER!#REF!,PREENCHER!#REF!)=0,CONCATENATE(PREENCHER!#REF!,#REF!),PREENCHER!#REF!))</f>
        <v>#REF!</v>
      </c>
      <c r="J48" s="34" t="e">
        <f>IF(PREENCHER!#REF!="","",IF(COUNTIF(PREENCHER!#REF!,PREENCHER!#REF!)=0,CONCATENATE(PREENCHER!#REF!,#REF!),PREENCHER!#REF!))</f>
        <v>#REF!</v>
      </c>
      <c r="K48" s="34" t="e">
        <f>IF(PREENCHER!#REF!="","",IF(COUNTIF(PREENCHER!#REF!,PREENCHER!#REF!)=0,CONCATENATE(PREENCHER!#REF!,#REF!),PREENCHER!#REF!))</f>
        <v>#REF!</v>
      </c>
      <c r="L48" s="34" t="e">
        <f>IF(PREENCHER!#REF!="","",IF(COUNTIF(PREENCHER!#REF!,PREENCHER!#REF!)=0,CONCATENATE(PREENCHER!#REF!,#REF!),PREENCHER!#REF!))</f>
        <v>#REF!</v>
      </c>
      <c r="M48" s="34" t="e">
        <f>IF(PREENCHER!#REF!="","",IF(COUNTIF(PREENCHER!#REF!,PREENCHER!#REF!)=0,CONCATENATE(PREENCHER!#REF!,#REF!),PREENCHER!#REF!))</f>
        <v>#REF!</v>
      </c>
      <c r="N48" s="34" t="e">
        <f>IF(PREENCHER!#REF!="","",IF(COUNTIF(PREENCHER!#REF!,PREENCHER!#REF!)=0,CONCATENATE(PREENCHER!#REF!,#REF!),PREENCHER!#REF!))</f>
        <v>#REF!</v>
      </c>
      <c r="O48" s="45">
        <f t="shared" si="0"/>
      </c>
      <c r="P48" s="45">
        <f t="shared" si="1"/>
      </c>
      <c r="Q48" s="66"/>
      <c r="R48" s="30"/>
      <c r="S48" s="45">
        <f t="shared" si="2"/>
      </c>
      <c r="T48" s="45">
        <f t="shared" si="3"/>
      </c>
      <c r="U48" s="6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4" t="e">
        <f>IF(PREENCHER!#REF!="","",IF(COUNTIF(PREENCHER!#REF!,PREENCHER!#REF!)=0,CONCATENATE(PREENCHER!#REF!,#REF!),PREENCHER!#REF!))</f>
        <v>#REF!</v>
      </c>
      <c r="F49" s="34" t="e">
        <f>IF(PREENCHER!#REF!="","",IF(COUNTIF(PREENCHER!#REF!,PREENCHER!#REF!)=0,CONCATENATE(PREENCHER!#REF!,#REF!),PREENCHER!#REF!))</f>
        <v>#REF!</v>
      </c>
      <c r="G49" s="34" t="e">
        <f>IF(PREENCHER!#REF!="","",IF(COUNTIF(PREENCHER!#REF!,PREENCHER!#REF!)=0,CONCATENATE(PREENCHER!#REF!,#REF!),PREENCHER!#REF!))</f>
        <v>#REF!</v>
      </c>
      <c r="H49" s="34" t="e">
        <f>IF(PREENCHER!#REF!="","",IF(COUNTIF(PREENCHER!#REF!,PREENCHER!#REF!)=0,CONCATENATE(PREENCHER!#REF!,#REF!),PREENCHER!#REF!))</f>
        <v>#REF!</v>
      </c>
      <c r="I49" s="34" t="e">
        <f>IF(PREENCHER!#REF!="","",IF(COUNTIF(PREENCHER!#REF!,PREENCHER!#REF!)=0,CONCATENATE(PREENCHER!#REF!,#REF!),PREENCHER!#REF!))</f>
        <v>#REF!</v>
      </c>
      <c r="J49" s="34" t="e">
        <f>IF(PREENCHER!#REF!="","",IF(COUNTIF(PREENCHER!#REF!,PREENCHER!#REF!)=0,CONCATENATE(PREENCHER!#REF!,#REF!),PREENCHER!#REF!))</f>
        <v>#REF!</v>
      </c>
      <c r="K49" s="34" t="e">
        <f>IF(PREENCHER!#REF!="","",IF(COUNTIF(PREENCHER!#REF!,PREENCHER!#REF!)=0,CONCATENATE(PREENCHER!#REF!,#REF!),PREENCHER!#REF!))</f>
        <v>#REF!</v>
      </c>
      <c r="L49" s="34" t="e">
        <f>IF(PREENCHER!#REF!="","",IF(COUNTIF(PREENCHER!#REF!,PREENCHER!#REF!)=0,CONCATENATE(PREENCHER!#REF!,#REF!),PREENCHER!#REF!))</f>
        <v>#REF!</v>
      </c>
      <c r="M49" s="34" t="e">
        <f>IF(PREENCHER!#REF!="","",IF(COUNTIF(PREENCHER!#REF!,PREENCHER!#REF!)=0,CONCATENATE(PREENCHER!#REF!,#REF!),PREENCHER!#REF!))</f>
        <v>#REF!</v>
      </c>
      <c r="N49" s="34" t="e">
        <f>IF(PREENCHER!#REF!="","",IF(COUNTIF(PREENCHER!#REF!,PREENCHER!#REF!)=0,CONCATENATE(PREENCHER!#REF!,#REF!),PREENCHER!#REF!))</f>
        <v>#REF!</v>
      </c>
      <c r="O49" s="45">
        <f t="shared" si="0"/>
      </c>
      <c r="P49" s="45">
        <f t="shared" si="1"/>
      </c>
      <c r="Q49" s="66"/>
      <c r="R49" s="30"/>
      <c r="S49" s="45">
        <f t="shared" si="2"/>
      </c>
      <c r="T49" s="45">
        <f t="shared" si="3"/>
      </c>
      <c r="U49" s="6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4" t="e">
        <f>IF(PREENCHER!#REF!="","",IF(COUNTIF(PREENCHER!#REF!,PREENCHER!#REF!)=0,CONCATENATE(PREENCHER!#REF!,#REF!),PREENCHER!#REF!))</f>
        <v>#REF!</v>
      </c>
      <c r="F50" s="34" t="e">
        <f>IF(PREENCHER!#REF!="","",IF(COUNTIF(PREENCHER!#REF!,PREENCHER!#REF!)=0,CONCATENATE(PREENCHER!#REF!,#REF!),PREENCHER!#REF!))</f>
        <v>#REF!</v>
      </c>
      <c r="G50" s="34" t="e">
        <f>IF(PREENCHER!#REF!="","",IF(COUNTIF(PREENCHER!#REF!,PREENCHER!#REF!)=0,CONCATENATE(PREENCHER!#REF!,#REF!),PREENCHER!#REF!))</f>
        <v>#REF!</v>
      </c>
      <c r="H50" s="34" t="e">
        <f>IF(PREENCHER!#REF!="","",IF(COUNTIF(PREENCHER!#REF!,PREENCHER!#REF!)=0,CONCATENATE(PREENCHER!#REF!,#REF!),PREENCHER!#REF!))</f>
        <v>#REF!</v>
      </c>
      <c r="I50" s="34" t="e">
        <f>IF(PREENCHER!#REF!="","",IF(COUNTIF(PREENCHER!#REF!,PREENCHER!#REF!)=0,CONCATENATE(PREENCHER!#REF!,#REF!),PREENCHER!#REF!))</f>
        <v>#REF!</v>
      </c>
      <c r="J50" s="34" t="e">
        <f>IF(PREENCHER!#REF!="","",IF(COUNTIF(PREENCHER!#REF!,PREENCHER!#REF!)=0,CONCATENATE(PREENCHER!#REF!,#REF!),PREENCHER!#REF!))</f>
        <v>#REF!</v>
      </c>
      <c r="K50" s="34" t="e">
        <f>IF(PREENCHER!#REF!="","",IF(COUNTIF(PREENCHER!#REF!,PREENCHER!#REF!)=0,CONCATENATE(PREENCHER!#REF!,#REF!),PREENCHER!#REF!))</f>
        <v>#REF!</v>
      </c>
      <c r="L50" s="34" t="e">
        <f>IF(PREENCHER!#REF!="","",IF(COUNTIF(PREENCHER!#REF!,PREENCHER!#REF!)=0,CONCATENATE(PREENCHER!#REF!,#REF!),PREENCHER!#REF!))</f>
        <v>#REF!</v>
      </c>
      <c r="M50" s="34" t="e">
        <f>IF(PREENCHER!#REF!="","",IF(COUNTIF(PREENCHER!#REF!,PREENCHER!#REF!)=0,CONCATENATE(PREENCHER!#REF!,#REF!),PREENCHER!#REF!))</f>
        <v>#REF!</v>
      </c>
      <c r="N50" s="34" t="e">
        <f>IF(PREENCHER!#REF!="","",IF(COUNTIF(PREENCHER!#REF!,PREENCHER!#REF!)=0,CONCATENATE(PREENCHER!#REF!,#REF!),PREENCHER!#REF!))</f>
        <v>#REF!</v>
      </c>
      <c r="O50" s="45">
        <f t="shared" si="0"/>
      </c>
      <c r="P50" s="45">
        <f t="shared" si="1"/>
      </c>
      <c r="Q50" s="66"/>
      <c r="R50" s="30"/>
      <c r="S50" s="45">
        <f t="shared" si="2"/>
      </c>
      <c r="T50" s="45">
        <f t="shared" si="3"/>
      </c>
      <c r="U50" s="6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4" t="e">
        <f>IF(PREENCHER!#REF!="","",IF(COUNTIF(PREENCHER!#REF!,PREENCHER!#REF!)=0,CONCATENATE(PREENCHER!#REF!,#REF!),PREENCHER!#REF!))</f>
        <v>#REF!</v>
      </c>
      <c r="F51" s="34" t="e">
        <f>IF(PREENCHER!#REF!="","",IF(COUNTIF(PREENCHER!#REF!,PREENCHER!#REF!)=0,CONCATENATE(PREENCHER!#REF!,#REF!),PREENCHER!#REF!))</f>
        <v>#REF!</v>
      </c>
      <c r="G51" s="34" t="e">
        <f>IF(PREENCHER!#REF!="","",IF(COUNTIF(PREENCHER!#REF!,PREENCHER!#REF!)=0,CONCATENATE(PREENCHER!#REF!,#REF!),PREENCHER!#REF!))</f>
        <v>#REF!</v>
      </c>
      <c r="H51" s="34" t="e">
        <f>IF(PREENCHER!#REF!="","",IF(COUNTIF(PREENCHER!#REF!,PREENCHER!#REF!)=0,CONCATENATE(PREENCHER!#REF!,#REF!),PREENCHER!#REF!))</f>
        <v>#REF!</v>
      </c>
      <c r="I51" s="34" t="e">
        <f>IF(PREENCHER!#REF!="","",IF(COUNTIF(PREENCHER!#REF!,PREENCHER!#REF!)=0,CONCATENATE(PREENCHER!#REF!,#REF!),PREENCHER!#REF!))</f>
        <v>#REF!</v>
      </c>
      <c r="J51" s="34" t="e">
        <f>IF(PREENCHER!#REF!="","",IF(COUNTIF(PREENCHER!#REF!,PREENCHER!#REF!)=0,CONCATENATE(PREENCHER!#REF!,#REF!),PREENCHER!#REF!))</f>
        <v>#REF!</v>
      </c>
      <c r="K51" s="34" t="e">
        <f>IF(PREENCHER!#REF!="","",IF(COUNTIF(PREENCHER!#REF!,PREENCHER!#REF!)=0,CONCATENATE(PREENCHER!#REF!,#REF!),PREENCHER!#REF!))</f>
        <v>#REF!</v>
      </c>
      <c r="L51" s="34" t="e">
        <f>IF(PREENCHER!#REF!="","",IF(COUNTIF(PREENCHER!#REF!,PREENCHER!#REF!)=0,CONCATENATE(PREENCHER!#REF!,#REF!),PREENCHER!#REF!))</f>
        <v>#REF!</v>
      </c>
      <c r="M51" s="34" t="e">
        <f>IF(PREENCHER!#REF!="","",IF(COUNTIF(PREENCHER!#REF!,PREENCHER!#REF!)=0,CONCATENATE(PREENCHER!#REF!,#REF!),PREENCHER!#REF!))</f>
        <v>#REF!</v>
      </c>
      <c r="N51" s="34" t="e">
        <f>IF(PREENCHER!#REF!="","",IF(COUNTIF(PREENCHER!#REF!,PREENCHER!#REF!)=0,CONCATENATE(PREENCHER!#REF!,#REF!),PREENCHER!#REF!))</f>
        <v>#REF!</v>
      </c>
      <c r="O51" s="45">
        <f t="shared" si="0"/>
      </c>
      <c r="P51" s="45">
        <f t="shared" si="1"/>
      </c>
      <c r="Q51" s="66"/>
      <c r="R51" s="30"/>
      <c r="S51" s="45">
        <f t="shared" si="2"/>
      </c>
      <c r="T51" s="45">
        <f t="shared" si="3"/>
      </c>
      <c r="U51" s="6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4" t="e">
        <f>IF(PREENCHER!#REF!="","",IF(COUNTIF(PREENCHER!#REF!,PREENCHER!#REF!)=0,CONCATENATE(PREENCHER!#REF!,#REF!),PREENCHER!#REF!))</f>
        <v>#REF!</v>
      </c>
      <c r="F52" s="34" t="e">
        <f>IF(PREENCHER!#REF!="","",IF(COUNTIF(PREENCHER!#REF!,PREENCHER!#REF!)=0,CONCATENATE(PREENCHER!#REF!,#REF!),PREENCHER!#REF!))</f>
        <v>#REF!</v>
      </c>
      <c r="G52" s="34" t="e">
        <f>IF(PREENCHER!#REF!="","",IF(COUNTIF(PREENCHER!#REF!,PREENCHER!#REF!)=0,CONCATENATE(PREENCHER!#REF!,#REF!),PREENCHER!#REF!))</f>
        <v>#REF!</v>
      </c>
      <c r="H52" s="34" t="e">
        <f>IF(PREENCHER!#REF!="","",IF(COUNTIF(PREENCHER!#REF!,PREENCHER!#REF!)=0,CONCATENATE(PREENCHER!#REF!,#REF!),PREENCHER!#REF!))</f>
        <v>#REF!</v>
      </c>
      <c r="I52" s="34" t="e">
        <f>IF(PREENCHER!#REF!="","",IF(COUNTIF(PREENCHER!#REF!,PREENCHER!#REF!)=0,CONCATENATE(PREENCHER!#REF!,#REF!),PREENCHER!#REF!))</f>
        <v>#REF!</v>
      </c>
      <c r="J52" s="34" t="e">
        <f>IF(PREENCHER!#REF!="","",IF(COUNTIF(PREENCHER!#REF!,PREENCHER!#REF!)=0,CONCATENATE(PREENCHER!#REF!,#REF!),PREENCHER!#REF!))</f>
        <v>#REF!</v>
      </c>
      <c r="K52" s="34" t="e">
        <f>IF(PREENCHER!#REF!="","",IF(COUNTIF(PREENCHER!#REF!,PREENCHER!#REF!)=0,CONCATENATE(PREENCHER!#REF!,#REF!),PREENCHER!#REF!))</f>
        <v>#REF!</v>
      </c>
      <c r="L52" s="34" t="e">
        <f>IF(PREENCHER!#REF!="","",IF(COUNTIF(PREENCHER!#REF!,PREENCHER!#REF!)=0,CONCATENATE(PREENCHER!#REF!,#REF!),PREENCHER!#REF!))</f>
        <v>#REF!</v>
      </c>
      <c r="M52" s="34" t="e">
        <f>IF(PREENCHER!#REF!="","",IF(COUNTIF(PREENCHER!#REF!,PREENCHER!#REF!)=0,CONCATENATE(PREENCHER!#REF!,#REF!),PREENCHER!#REF!))</f>
        <v>#REF!</v>
      </c>
      <c r="N52" s="34" t="e">
        <f>IF(PREENCHER!#REF!="","",IF(COUNTIF(PREENCHER!#REF!,PREENCHER!#REF!)=0,CONCATENATE(PREENCHER!#REF!,#REF!),PREENCHER!#REF!))</f>
        <v>#REF!</v>
      </c>
      <c r="O52" s="45">
        <f t="shared" si="0"/>
      </c>
      <c r="P52" s="45">
        <f t="shared" si="1"/>
      </c>
      <c r="Q52" s="66"/>
      <c r="R52" s="30"/>
      <c r="S52" s="45">
        <f t="shared" si="2"/>
      </c>
      <c r="T52" s="45">
        <f t="shared" si="3"/>
      </c>
      <c r="U52" s="6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4" t="e">
        <f>IF(PREENCHER!#REF!="","",IF(COUNTIF(PREENCHER!#REF!,PREENCHER!#REF!)=0,CONCATENATE(PREENCHER!#REF!,#REF!),PREENCHER!#REF!))</f>
        <v>#REF!</v>
      </c>
      <c r="F53" s="34" t="e">
        <f>IF(PREENCHER!#REF!="","",IF(COUNTIF(PREENCHER!#REF!,PREENCHER!#REF!)=0,CONCATENATE(PREENCHER!#REF!,#REF!),PREENCHER!#REF!))</f>
        <v>#REF!</v>
      </c>
      <c r="G53" s="34" t="e">
        <f>IF(PREENCHER!#REF!="","",IF(COUNTIF(PREENCHER!#REF!,PREENCHER!#REF!)=0,CONCATENATE(PREENCHER!#REF!,#REF!),PREENCHER!#REF!))</f>
        <v>#REF!</v>
      </c>
      <c r="H53" s="34" t="e">
        <f>IF(PREENCHER!#REF!="","",IF(COUNTIF(PREENCHER!#REF!,PREENCHER!#REF!)=0,CONCATENATE(PREENCHER!#REF!,#REF!),PREENCHER!#REF!))</f>
        <v>#REF!</v>
      </c>
      <c r="I53" s="34" t="e">
        <f>IF(PREENCHER!#REF!="","",IF(COUNTIF(PREENCHER!#REF!,PREENCHER!#REF!)=0,CONCATENATE(PREENCHER!#REF!,#REF!),PREENCHER!#REF!))</f>
        <v>#REF!</v>
      </c>
      <c r="J53" s="34" t="e">
        <f>IF(PREENCHER!#REF!="","",IF(COUNTIF(PREENCHER!#REF!,PREENCHER!#REF!)=0,CONCATENATE(PREENCHER!#REF!,#REF!),PREENCHER!#REF!))</f>
        <v>#REF!</v>
      </c>
      <c r="K53" s="34" t="e">
        <f>IF(PREENCHER!#REF!="","",IF(COUNTIF(PREENCHER!#REF!,PREENCHER!#REF!)=0,CONCATENATE(PREENCHER!#REF!,#REF!),PREENCHER!#REF!))</f>
        <v>#REF!</v>
      </c>
      <c r="L53" s="34" t="e">
        <f>IF(PREENCHER!#REF!="","",IF(COUNTIF(PREENCHER!#REF!,PREENCHER!#REF!)=0,CONCATENATE(PREENCHER!#REF!,#REF!),PREENCHER!#REF!))</f>
        <v>#REF!</v>
      </c>
      <c r="M53" s="34" t="e">
        <f>IF(PREENCHER!#REF!="","",IF(COUNTIF(PREENCHER!#REF!,PREENCHER!#REF!)=0,CONCATENATE(PREENCHER!#REF!,#REF!),PREENCHER!#REF!))</f>
        <v>#REF!</v>
      </c>
      <c r="N53" s="34" t="e">
        <f>IF(PREENCHER!#REF!="","",IF(COUNTIF(PREENCHER!#REF!,PREENCHER!#REF!)=0,CONCATENATE(PREENCHER!#REF!,#REF!),PREENCHER!#REF!))</f>
        <v>#REF!</v>
      </c>
      <c r="O53" s="45">
        <f t="shared" si="0"/>
      </c>
      <c r="P53" s="45">
        <f t="shared" si="1"/>
      </c>
      <c r="Q53" s="66"/>
      <c r="R53" s="30"/>
      <c r="S53" s="45">
        <f t="shared" si="2"/>
      </c>
      <c r="T53" s="45">
        <f t="shared" si="3"/>
      </c>
      <c r="U53" s="6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4" t="e">
        <f>IF(PREENCHER!#REF!="","",IF(COUNTIF(PREENCHER!#REF!,PREENCHER!#REF!)=0,CONCATENATE(PREENCHER!#REF!,#REF!),PREENCHER!#REF!))</f>
        <v>#REF!</v>
      </c>
      <c r="F54" s="34" t="e">
        <f>IF(PREENCHER!#REF!="","",IF(COUNTIF(PREENCHER!#REF!,PREENCHER!#REF!)=0,CONCATENATE(PREENCHER!#REF!,#REF!),PREENCHER!#REF!))</f>
        <v>#REF!</v>
      </c>
      <c r="G54" s="34" t="e">
        <f>IF(PREENCHER!#REF!="","",IF(COUNTIF(PREENCHER!#REF!,PREENCHER!#REF!)=0,CONCATENATE(PREENCHER!#REF!,#REF!),PREENCHER!#REF!))</f>
        <v>#REF!</v>
      </c>
      <c r="H54" s="34" t="e">
        <f>IF(PREENCHER!#REF!="","",IF(COUNTIF(PREENCHER!#REF!,PREENCHER!#REF!)=0,CONCATENATE(PREENCHER!#REF!,#REF!),PREENCHER!#REF!))</f>
        <v>#REF!</v>
      </c>
      <c r="I54" s="34" t="e">
        <f>IF(PREENCHER!#REF!="","",IF(COUNTIF(PREENCHER!#REF!,PREENCHER!#REF!)=0,CONCATENATE(PREENCHER!#REF!,#REF!),PREENCHER!#REF!))</f>
        <v>#REF!</v>
      </c>
      <c r="J54" s="34" t="e">
        <f>IF(PREENCHER!#REF!="","",IF(COUNTIF(PREENCHER!#REF!,PREENCHER!#REF!)=0,CONCATENATE(PREENCHER!#REF!,#REF!),PREENCHER!#REF!))</f>
        <v>#REF!</v>
      </c>
      <c r="K54" s="34" t="e">
        <f>IF(PREENCHER!#REF!="","",IF(COUNTIF(PREENCHER!#REF!,PREENCHER!#REF!)=0,CONCATENATE(PREENCHER!#REF!,#REF!),PREENCHER!#REF!))</f>
        <v>#REF!</v>
      </c>
      <c r="L54" s="34" t="e">
        <f>IF(PREENCHER!#REF!="","",IF(COUNTIF(PREENCHER!#REF!,PREENCHER!#REF!)=0,CONCATENATE(PREENCHER!#REF!,#REF!),PREENCHER!#REF!))</f>
        <v>#REF!</v>
      </c>
      <c r="M54" s="34" t="e">
        <f>IF(PREENCHER!#REF!="","",IF(COUNTIF(PREENCHER!#REF!,PREENCHER!#REF!)=0,CONCATENATE(PREENCHER!#REF!,#REF!),PREENCHER!#REF!))</f>
        <v>#REF!</v>
      </c>
      <c r="N54" s="34" t="e">
        <f>IF(PREENCHER!#REF!="","",IF(COUNTIF(PREENCHER!#REF!,PREENCHER!#REF!)=0,CONCATENATE(PREENCHER!#REF!,#REF!),PREENCHER!#REF!))</f>
        <v>#REF!</v>
      </c>
      <c r="O54" s="45">
        <f t="shared" si="0"/>
      </c>
      <c r="P54" s="45">
        <f t="shared" si="1"/>
      </c>
      <c r="Q54" s="66"/>
      <c r="R54" s="30"/>
      <c r="S54" s="45">
        <f t="shared" si="2"/>
      </c>
      <c r="T54" s="45">
        <f t="shared" si="3"/>
      </c>
      <c r="U54" s="6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4" t="e">
        <f>IF(PREENCHER!#REF!="","",IF(COUNTIF(PREENCHER!#REF!,PREENCHER!#REF!)=0,CONCATENATE(PREENCHER!#REF!,#REF!),PREENCHER!#REF!))</f>
        <v>#REF!</v>
      </c>
      <c r="F55" s="34" t="e">
        <f>IF(PREENCHER!#REF!="","",IF(COUNTIF(PREENCHER!#REF!,PREENCHER!#REF!)=0,CONCATENATE(PREENCHER!#REF!,#REF!),PREENCHER!#REF!))</f>
        <v>#REF!</v>
      </c>
      <c r="G55" s="34" t="e">
        <f>IF(PREENCHER!#REF!="","",IF(COUNTIF(PREENCHER!#REF!,PREENCHER!#REF!)=0,CONCATENATE(PREENCHER!#REF!,#REF!),PREENCHER!#REF!))</f>
        <v>#REF!</v>
      </c>
      <c r="H55" s="34" t="e">
        <f>IF(PREENCHER!#REF!="","",IF(COUNTIF(PREENCHER!#REF!,PREENCHER!#REF!)=0,CONCATENATE(PREENCHER!#REF!,#REF!),PREENCHER!#REF!))</f>
        <v>#REF!</v>
      </c>
      <c r="I55" s="34" t="e">
        <f>IF(PREENCHER!#REF!="","",IF(COUNTIF(PREENCHER!#REF!,PREENCHER!#REF!)=0,CONCATENATE(PREENCHER!#REF!,#REF!),PREENCHER!#REF!))</f>
        <v>#REF!</v>
      </c>
      <c r="J55" s="34" t="e">
        <f>IF(PREENCHER!#REF!="","",IF(COUNTIF(PREENCHER!#REF!,PREENCHER!#REF!)=0,CONCATENATE(PREENCHER!#REF!,#REF!),PREENCHER!#REF!))</f>
        <v>#REF!</v>
      </c>
      <c r="K55" s="34" t="e">
        <f>IF(PREENCHER!#REF!="","",IF(COUNTIF(PREENCHER!#REF!,PREENCHER!#REF!)=0,CONCATENATE(PREENCHER!#REF!,#REF!),PREENCHER!#REF!))</f>
        <v>#REF!</v>
      </c>
      <c r="L55" s="34" t="e">
        <f>IF(PREENCHER!#REF!="","",IF(COUNTIF(PREENCHER!#REF!,PREENCHER!#REF!)=0,CONCATENATE(PREENCHER!#REF!,#REF!),PREENCHER!#REF!))</f>
        <v>#REF!</v>
      </c>
      <c r="M55" s="34" t="e">
        <f>IF(PREENCHER!#REF!="","",IF(COUNTIF(PREENCHER!#REF!,PREENCHER!#REF!)=0,CONCATENATE(PREENCHER!#REF!,#REF!),PREENCHER!#REF!))</f>
        <v>#REF!</v>
      </c>
      <c r="N55" s="34" t="e">
        <f>IF(PREENCHER!#REF!="","",IF(COUNTIF(PREENCHER!#REF!,PREENCHER!#REF!)=0,CONCATENATE(PREENCHER!#REF!,#REF!),PREENCHER!#REF!))</f>
        <v>#REF!</v>
      </c>
      <c r="O55" s="45">
        <f t="shared" si="0"/>
      </c>
      <c r="P55" s="45">
        <f t="shared" si="1"/>
      </c>
      <c r="Q55" s="66"/>
      <c r="R55" s="30"/>
      <c r="S55" s="45">
        <f t="shared" si="2"/>
      </c>
      <c r="T55" s="45">
        <f t="shared" si="3"/>
      </c>
      <c r="U55" s="6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4" t="e">
        <f>IF(PREENCHER!#REF!="","",IF(COUNTIF(PREENCHER!#REF!,PREENCHER!#REF!)=0,CONCATENATE(PREENCHER!#REF!,#REF!),PREENCHER!#REF!))</f>
        <v>#REF!</v>
      </c>
      <c r="F56" s="34" t="e">
        <f>IF(PREENCHER!#REF!="","",IF(COUNTIF(PREENCHER!#REF!,PREENCHER!#REF!)=0,CONCATENATE(PREENCHER!#REF!,#REF!),PREENCHER!#REF!))</f>
        <v>#REF!</v>
      </c>
      <c r="G56" s="34" t="e">
        <f>IF(PREENCHER!#REF!="","",IF(COUNTIF(PREENCHER!#REF!,PREENCHER!#REF!)=0,CONCATENATE(PREENCHER!#REF!,#REF!),PREENCHER!#REF!))</f>
        <v>#REF!</v>
      </c>
      <c r="H56" s="34" t="e">
        <f>IF(PREENCHER!#REF!="","",IF(COUNTIF(PREENCHER!#REF!,PREENCHER!#REF!)=0,CONCATENATE(PREENCHER!#REF!,#REF!),PREENCHER!#REF!))</f>
        <v>#REF!</v>
      </c>
      <c r="I56" s="34" t="e">
        <f>IF(PREENCHER!#REF!="","",IF(COUNTIF(PREENCHER!#REF!,PREENCHER!#REF!)=0,CONCATENATE(PREENCHER!#REF!,#REF!),PREENCHER!#REF!))</f>
        <v>#REF!</v>
      </c>
      <c r="J56" s="34" t="e">
        <f>IF(PREENCHER!#REF!="","",IF(COUNTIF(PREENCHER!#REF!,PREENCHER!#REF!)=0,CONCATENATE(PREENCHER!#REF!,#REF!),PREENCHER!#REF!))</f>
        <v>#REF!</v>
      </c>
      <c r="K56" s="34" t="e">
        <f>IF(PREENCHER!#REF!="","",IF(COUNTIF(PREENCHER!#REF!,PREENCHER!#REF!)=0,CONCATENATE(PREENCHER!#REF!,#REF!),PREENCHER!#REF!))</f>
        <v>#REF!</v>
      </c>
      <c r="L56" s="34" t="e">
        <f>IF(PREENCHER!#REF!="","",IF(COUNTIF(PREENCHER!#REF!,PREENCHER!#REF!)=0,CONCATENATE(PREENCHER!#REF!,#REF!),PREENCHER!#REF!))</f>
        <v>#REF!</v>
      </c>
      <c r="M56" s="34" t="e">
        <f>IF(PREENCHER!#REF!="","",IF(COUNTIF(PREENCHER!#REF!,PREENCHER!#REF!)=0,CONCATENATE(PREENCHER!#REF!,#REF!),PREENCHER!#REF!))</f>
        <v>#REF!</v>
      </c>
      <c r="N56" s="34" t="e">
        <f>IF(PREENCHER!#REF!="","",IF(COUNTIF(PREENCHER!#REF!,PREENCHER!#REF!)=0,CONCATENATE(PREENCHER!#REF!,#REF!),PREENCHER!#REF!))</f>
        <v>#REF!</v>
      </c>
      <c r="O56" s="45">
        <f t="shared" si="0"/>
      </c>
      <c r="P56" s="45">
        <f t="shared" si="1"/>
      </c>
      <c r="Q56" s="66"/>
      <c r="R56" s="30"/>
      <c r="S56" s="45">
        <f t="shared" si="2"/>
      </c>
      <c r="T56" s="45">
        <f t="shared" si="3"/>
      </c>
      <c r="U56" s="6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4" t="e">
        <f>IF(PREENCHER!#REF!="","",IF(COUNTIF(PREENCHER!#REF!,PREENCHER!#REF!)=0,CONCATENATE(PREENCHER!#REF!,#REF!),PREENCHER!#REF!))</f>
        <v>#REF!</v>
      </c>
      <c r="F57" s="34" t="e">
        <f>IF(PREENCHER!#REF!="","",IF(COUNTIF(PREENCHER!#REF!,PREENCHER!#REF!)=0,CONCATENATE(PREENCHER!#REF!,#REF!),PREENCHER!#REF!))</f>
        <v>#REF!</v>
      </c>
      <c r="G57" s="34" t="e">
        <f>IF(PREENCHER!#REF!="","",IF(COUNTIF(PREENCHER!#REF!,PREENCHER!#REF!)=0,CONCATENATE(PREENCHER!#REF!,#REF!),PREENCHER!#REF!))</f>
        <v>#REF!</v>
      </c>
      <c r="H57" s="34" t="e">
        <f>IF(PREENCHER!#REF!="","",IF(COUNTIF(PREENCHER!#REF!,PREENCHER!#REF!)=0,CONCATENATE(PREENCHER!#REF!,#REF!),PREENCHER!#REF!))</f>
        <v>#REF!</v>
      </c>
      <c r="I57" s="34" t="e">
        <f>IF(PREENCHER!#REF!="","",IF(COUNTIF(PREENCHER!#REF!,PREENCHER!#REF!)=0,CONCATENATE(PREENCHER!#REF!,#REF!),PREENCHER!#REF!))</f>
        <v>#REF!</v>
      </c>
      <c r="J57" s="34" t="e">
        <f>IF(PREENCHER!#REF!="","",IF(COUNTIF(PREENCHER!#REF!,PREENCHER!#REF!)=0,CONCATENATE(PREENCHER!#REF!,#REF!),PREENCHER!#REF!))</f>
        <v>#REF!</v>
      </c>
      <c r="K57" s="34" t="e">
        <f>IF(PREENCHER!#REF!="","",IF(COUNTIF(PREENCHER!#REF!,PREENCHER!#REF!)=0,CONCATENATE(PREENCHER!#REF!,#REF!),PREENCHER!#REF!))</f>
        <v>#REF!</v>
      </c>
      <c r="L57" s="34" t="e">
        <f>IF(PREENCHER!#REF!="","",IF(COUNTIF(PREENCHER!#REF!,PREENCHER!#REF!)=0,CONCATENATE(PREENCHER!#REF!,#REF!),PREENCHER!#REF!))</f>
        <v>#REF!</v>
      </c>
      <c r="M57" s="34" t="e">
        <f>IF(PREENCHER!#REF!="","",IF(COUNTIF(PREENCHER!#REF!,PREENCHER!#REF!)=0,CONCATENATE(PREENCHER!#REF!,#REF!),PREENCHER!#REF!))</f>
        <v>#REF!</v>
      </c>
      <c r="N57" s="34" t="e">
        <f>IF(PREENCHER!#REF!="","",IF(COUNTIF(PREENCHER!#REF!,PREENCHER!#REF!)=0,CONCATENATE(PREENCHER!#REF!,#REF!),PREENCHER!#REF!))</f>
        <v>#REF!</v>
      </c>
      <c r="O57" s="45">
        <f t="shared" si="0"/>
      </c>
      <c r="P57" s="45">
        <f t="shared" si="1"/>
      </c>
      <c r="Q57" s="66"/>
      <c r="R57" s="30"/>
      <c r="S57" s="45">
        <f t="shared" si="2"/>
      </c>
      <c r="T57" s="45">
        <f t="shared" si="3"/>
      </c>
      <c r="U57" s="6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4" t="e">
        <f>IF(PREENCHER!#REF!="","",IF(COUNTIF(PREENCHER!#REF!,PREENCHER!#REF!)=0,CONCATENATE(PREENCHER!#REF!,#REF!),PREENCHER!#REF!))</f>
        <v>#REF!</v>
      </c>
      <c r="F58" s="34" t="e">
        <f>IF(PREENCHER!#REF!="","",IF(COUNTIF(PREENCHER!#REF!,PREENCHER!#REF!)=0,CONCATENATE(PREENCHER!#REF!,#REF!),PREENCHER!#REF!))</f>
        <v>#REF!</v>
      </c>
      <c r="G58" s="34" t="e">
        <f>IF(PREENCHER!#REF!="","",IF(COUNTIF(PREENCHER!#REF!,PREENCHER!#REF!)=0,CONCATENATE(PREENCHER!#REF!,#REF!),PREENCHER!#REF!))</f>
        <v>#REF!</v>
      </c>
      <c r="H58" s="34" t="e">
        <f>IF(PREENCHER!#REF!="","",IF(COUNTIF(PREENCHER!#REF!,PREENCHER!#REF!)=0,CONCATENATE(PREENCHER!#REF!,#REF!),PREENCHER!#REF!))</f>
        <v>#REF!</v>
      </c>
      <c r="I58" s="34" t="e">
        <f>IF(PREENCHER!#REF!="","",IF(COUNTIF(PREENCHER!#REF!,PREENCHER!#REF!)=0,CONCATENATE(PREENCHER!#REF!,#REF!),PREENCHER!#REF!))</f>
        <v>#REF!</v>
      </c>
      <c r="J58" s="34" t="e">
        <f>IF(PREENCHER!#REF!="","",IF(COUNTIF(PREENCHER!#REF!,PREENCHER!#REF!)=0,CONCATENATE(PREENCHER!#REF!,#REF!),PREENCHER!#REF!))</f>
        <v>#REF!</v>
      </c>
      <c r="K58" s="34" t="e">
        <f>IF(PREENCHER!#REF!="","",IF(COUNTIF(PREENCHER!#REF!,PREENCHER!#REF!)=0,CONCATENATE(PREENCHER!#REF!,#REF!),PREENCHER!#REF!))</f>
        <v>#REF!</v>
      </c>
      <c r="L58" s="34" t="e">
        <f>IF(PREENCHER!#REF!="","",IF(COUNTIF(PREENCHER!#REF!,PREENCHER!#REF!)=0,CONCATENATE(PREENCHER!#REF!,#REF!),PREENCHER!#REF!))</f>
        <v>#REF!</v>
      </c>
      <c r="M58" s="34" t="e">
        <f>IF(PREENCHER!#REF!="","",IF(COUNTIF(PREENCHER!#REF!,PREENCHER!#REF!)=0,CONCATENATE(PREENCHER!#REF!,#REF!),PREENCHER!#REF!))</f>
        <v>#REF!</v>
      </c>
      <c r="N58" s="34" t="e">
        <f>IF(PREENCHER!#REF!="","",IF(COUNTIF(PREENCHER!#REF!,PREENCHER!#REF!)=0,CONCATENATE(PREENCHER!#REF!,#REF!),PREENCHER!#REF!))</f>
        <v>#REF!</v>
      </c>
      <c r="O58" s="45">
        <f t="shared" si="0"/>
      </c>
      <c r="P58" s="45">
        <f t="shared" si="1"/>
      </c>
      <c r="Q58" s="66"/>
      <c r="R58" s="30"/>
      <c r="S58" s="45">
        <f t="shared" si="2"/>
      </c>
      <c r="T58" s="45">
        <f t="shared" si="3"/>
      </c>
      <c r="U58" s="6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4" t="e">
        <f>IF(PREENCHER!#REF!="","",IF(COUNTIF(PREENCHER!#REF!,PREENCHER!#REF!)=0,CONCATENATE(PREENCHER!#REF!,#REF!),PREENCHER!#REF!))</f>
        <v>#REF!</v>
      </c>
      <c r="F59" s="34" t="e">
        <f>IF(PREENCHER!#REF!="","",IF(COUNTIF(PREENCHER!#REF!,PREENCHER!#REF!)=0,CONCATENATE(PREENCHER!#REF!,#REF!),PREENCHER!#REF!))</f>
        <v>#REF!</v>
      </c>
      <c r="G59" s="34" t="e">
        <f>IF(PREENCHER!#REF!="","",IF(COUNTIF(PREENCHER!#REF!,PREENCHER!#REF!)=0,CONCATENATE(PREENCHER!#REF!,#REF!),PREENCHER!#REF!))</f>
        <v>#REF!</v>
      </c>
      <c r="H59" s="34" t="e">
        <f>IF(PREENCHER!#REF!="","",IF(COUNTIF(PREENCHER!#REF!,PREENCHER!#REF!)=0,CONCATENATE(PREENCHER!#REF!,#REF!),PREENCHER!#REF!))</f>
        <v>#REF!</v>
      </c>
      <c r="I59" s="34" t="e">
        <f>IF(PREENCHER!#REF!="","",IF(COUNTIF(PREENCHER!#REF!,PREENCHER!#REF!)=0,CONCATENATE(PREENCHER!#REF!,#REF!),PREENCHER!#REF!))</f>
        <v>#REF!</v>
      </c>
      <c r="J59" s="34" t="e">
        <f>IF(PREENCHER!#REF!="","",IF(COUNTIF(PREENCHER!#REF!,PREENCHER!#REF!)=0,CONCATENATE(PREENCHER!#REF!,#REF!),PREENCHER!#REF!))</f>
        <v>#REF!</v>
      </c>
      <c r="K59" s="34" t="e">
        <f>IF(PREENCHER!#REF!="","",IF(COUNTIF(PREENCHER!#REF!,PREENCHER!#REF!)=0,CONCATENATE(PREENCHER!#REF!,#REF!),PREENCHER!#REF!))</f>
        <v>#REF!</v>
      </c>
      <c r="L59" s="34" t="e">
        <f>IF(PREENCHER!#REF!="","",IF(COUNTIF(PREENCHER!#REF!,PREENCHER!#REF!)=0,CONCATENATE(PREENCHER!#REF!,#REF!),PREENCHER!#REF!))</f>
        <v>#REF!</v>
      </c>
      <c r="M59" s="34" t="e">
        <f>IF(PREENCHER!#REF!="","",IF(COUNTIF(PREENCHER!#REF!,PREENCHER!#REF!)=0,CONCATENATE(PREENCHER!#REF!,#REF!),PREENCHER!#REF!))</f>
        <v>#REF!</v>
      </c>
      <c r="N59" s="34" t="e">
        <f>IF(PREENCHER!#REF!="","",IF(COUNTIF(PREENCHER!#REF!,PREENCHER!#REF!)=0,CONCATENATE(PREENCHER!#REF!,#REF!),PREENCHER!#REF!))</f>
        <v>#REF!</v>
      </c>
      <c r="O59" s="45">
        <f t="shared" si="0"/>
      </c>
      <c r="P59" s="45">
        <f t="shared" si="1"/>
      </c>
      <c r="Q59" s="66"/>
      <c r="R59" s="30"/>
      <c r="S59" s="45">
        <f t="shared" si="2"/>
      </c>
      <c r="T59" s="45">
        <f t="shared" si="3"/>
      </c>
      <c r="U59" s="6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4" t="e">
        <f>IF(PREENCHER!#REF!="","",IF(COUNTIF(PREENCHER!#REF!,PREENCHER!#REF!)=0,CONCATENATE(PREENCHER!#REF!,#REF!),PREENCHER!#REF!))</f>
        <v>#REF!</v>
      </c>
      <c r="F60" s="34" t="e">
        <f>IF(PREENCHER!#REF!="","",IF(COUNTIF(PREENCHER!#REF!,PREENCHER!#REF!)=0,CONCATENATE(PREENCHER!#REF!,#REF!),PREENCHER!#REF!))</f>
        <v>#REF!</v>
      </c>
      <c r="G60" s="34" t="e">
        <f>IF(PREENCHER!#REF!="","",IF(COUNTIF(PREENCHER!#REF!,PREENCHER!#REF!)=0,CONCATENATE(PREENCHER!#REF!,#REF!),PREENCHER!#REF!))</f>
        <v>#REF!</v>
      </c>
      <c r="H60" s="34" t="e">
        <f>IF(PREENCHER!#REF!="","",IF(COUNTIF(PREENCHER!#REF!,PREENCHER!#REF!)=0,CONCATENATE(PREENCHER!#REF!,#REF!),PREENCHER!#REF!))</f>
        <v>#REF!</v>
      </c>
      <c r="I60" s="34" t="e">
        <f>IF(PREENCHER!#REF!="","",IF(COUNTIF(PREENCHER!#REF!,PREENCHER!#REF!)=0,CONCATENATE(PREENCHER!#REF!,#REF!),PREENCHER!#REF!))</f>
        <v>#REF!</v>
      </c>
      <c r="J60" s="34" t="e">
        <f>IF(PREENCHER!#REF!="","",IF(COUNTIF(PREENCHER!#REF!,PREENCHER!#REF!)=0,CONCATENATE(PREENCHER!#REF!,#REF!),PREENCHER!#REF!))</f>
        <v>#REF!</v>
      </c>
      <c r="K60" s="34" t="e">
        <f>IF(PREENCHER!#REF!="","",IF(COUNTIF(PREENCHER!#REF!,PREENCHER!#REF!)=0,CONCATENATE(PREENCHER!#REF!,#REF!),PREENCHER!#REF!))</f>
        <v>#REF!</v>
      </c>
      <c r="L60" s="34" t="e">
        <f>IF(PREENCHER!#REF!="","",IF(COUNTIF(PREENCHER!#REF!,PREENCHER!#REF!)=0,CONCATENATE(PREENCHER!#REF!,#REF!),PREENCHER!#REF!))</f>
        <v>#REF!</v>
      </c>
      <c r="M60" s="34" t="e">
        <f>IF(PREENCHER!#REF!="","",IF(COUNTIF(PREENCHER!#REF!,PREENCHER!#REF!)=0,CONCATENATE(PREENCHER!#REF!,#REF!),PREENCHER!#REF!))</f>
        <v>#REF!</v>
      </c>
      <c r="N60" s="34" t="e">
        <f>IF(PREENCHER!#REF!="","",IF(COUNTIF(PREENCHER!#REF!,PREENCHER!#REF!)=0,CONCATENATE(PREENCHER!#REF!,#REF!),PREENCHER!#REF!))</f>
        <v>#REF!</v>
      </c>
      <c r="O60" s="45">
        <f t="shared" si="0"/>
      </c>
      <c r="P60" s="45">
        <f t="shared" si="1"/>
      </c>
      <c r="Q60" s="66"/>
      <c r="R60" s="30"/>
      <c r="S60" s="45">
        <f t="shared" si="2"/>
      </c>
      <c r="T60" s="45">
        <f t="shared" si="3"/>
      </c>
      <c r="U60" s="6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4" t="e">
        <f>IF(PREENCHER!#REF!="","",IF(COUNTIF(PREENCHER!#REF!,PREENCHER!#REF!)=0,CONCATENATE(PREENCHER!#REF!,#REF!),PREENCHER!#REF!))</f>
        <v>#REF!</v>
      </c>
      <c r="F61" s="34" t="e">
        <f>IF(PREENCHER!#REF!="","",IF(COUNTIF(PREENCHER!#REF!,PREENCHER!#REF!)=0,CONCATENATE(PREENCHER!#REF!,#REF!),PREENCHER!#REF!))</f>
        <v>#REF!</v>
      </c>
      <c r="G61" s="34" t="e">
        <f>IF(PREENCHER!#REF!="","",IF(COUNTIF(PREENCHER!#REF!,PREENCHER!#REF!)=0,CONCATENATE(PREENCHER!#REF!,#REF!),PREENCHER!#REF!))</f>
        <v>#REF!</v>
      </c>
      <c r="H61" s="34" t="e">
        <f>IF(PREENCHER!#REF!="","",IF(COUNTIF(PREENCHER!#REF!,PREENCHER!#REF!)=0,CONCATENATE(PREENCHER!#REF!,#REF!),PREENCHER!#REF!))</f>
        <v>#REF!</v>
      </c>
      <c r="I61" s="34" t="e">
        <f>IF(PREENCHER!#REF!="","",IF(COUNTIF(PREENCHER!#REF!,PREENCHER!#REF!)=0,CONCATENATE(PREENCHER!#REF!,#REF!),PREENCHER!#REF!))</f>
        <v>#REF!</v>
      </c>
      <c r="J61" s="34" t="e">
        <f>IF(PREENCHER!#REF!="","",IF(COUNTIF(PREENCHER!#REF!,PREENCHER!#REF!)=0,CONCATENATE(PREENCHER!#REF!,#REF!),PREENCHER!#REF!))</f>
        <v>#REF!</v>
      </c>
      <c r="K61" s="34" t="e">
        <f>IF(PREENCHER!#REF!="","",IF(COUNTIF(PREENCHER!#REF!,PREENCHER!#REF!)=0,CONCATENATE(PREENCHER!#REF!,#REF!),PREENCHER!#REF!))</f>
        <v>#REF!</v>
      </c>
      <c r="L61" s="34" t="e">
        <f>IF(PREENCHER!#REF!="","",IF(COUNTIF(PREENCHER!#REF!,PREENCHER!#REF!)=0,CONCATENATE(PREENCHER!#REF!,#REF!),PREENCHER!#REF!))</f>
        <v>#REF!</v>
      </c>
      <c r="M61" s="34" t="e">
        <f>IF(PREENCHER!#REF!="","",IF(COUNTIF(PREENCHER!#REF!,PREENCHER!#REF!)=0,CONCATENATE(PREENCHER!#REF!,#REF!),PREENCHER!#REF!))</f>
        <v>#REF!</v>
      </c>
      <c r="N61" s="34" t="e">
        <f>IF(PREENCHER!#REF!="","",IF(COUNTIF(PREENCHER!#REF!,PREENCHER!#REF!)=0,CONCATENATE(PREENCHER!#REF!,#REF!),PREENCHER!#REF!))</f>
        <v>#REF!</v>
      </c>
      <c r="O61" s="45">
        <f t="shared" si="0"/>
      </c>
      <c r="P61" s="45">
        <f t="shared" si="1"/>
      </c>
      <c r="Q61" s="66"/>
      <c r="R61" s="30"/>
      <c r="S61" s="45">
        <f t="shared" si="2"/>
      </c>
      <c r="T61" s="45">
        <f t="shared" si="3"/>
      </c>
      <c r="U61" s="6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4" t="e">
        <f>IF(PREENCHER!#REF!="","",IF(COUNTIF(PREENCHER!#REF!,PREENCHER!#REF!)=0,CONCATENATE(PREENCHER!#REF!,#REF!),PREENCHER!#REF!))</f>
        <v>#REF!</v>
      </c>
      <c r="F62" s="34" t="e">
        <f>IF(PREENCHER!#REF!="","",IF(COUNTIF(PREENCHER!#REF!,PREENCHER!#REF!)=0,CONCATENATE(PREENCHER!#REF!,#REF!),PREENCHER!#REF!))</f>
        <v>#REF!</v>
      </c>
      <c r="G62" s="34" t="e">
        <f>IF(PREENCHER!#REF!="","",IF(COUNTIF(PREENCHER!#REF!,PREENCHER!#REF!)=0,CONCATENATE(PREENCHER!#REF!,#REF!),PREENCHER!#REF!))</f>
        <v>#REF!</v>
      </c>
      <c r="H62" s="34" t="e">
        <f>IF(PREENCHER!#REF!="","",IF(COUNTIF(PREENCHER!#REF!,PREENCHER!#REF!)=0,CONCATENATE(PREENCHER!#REF!,#REF!),PREENCHER!#REF!))</f>
        <v>#REF!</v>
      </c>
      <c r="I62" s="34" t="e">
        <f>IF(PREENCHER!#REF!="","",IF(COUNTIF(PREENCHER!#REF!,PREENCHER!#REF!)=0,CONCATENATE(PREENCHER!#REF!,#REF!),PREENCHER!#REF!))</f>
        <v>#REF!</v>
      </c>
      <c r="J62" s="34" t="e">
        <f>IF(PREENCHER!#REF!="","",IF(COUNTIF(PREENCHER!#REF!,PREENCHER!#REF!)=0,CONCATENATE(PREENCHER!#REF!,#REF!),PREENCHER!#REF!))</f>
        <v>#REF!</v>
      </c>
      <c r="K62" s="34" t="e">
        <f>IF(PREENCHER!#REF!="","",IF(COUNTIF(PREENCHER!#REF!,PREENCHER!#REF!)=0,CONCATENATE(PREENCHER!#REF!,#REF!),PREENCHER!#REF!))</f>
        <v>#REF!</v>
      </c>
      <c r="L62" s="34" t="e">
        <f>IF(PREENCHER!#REF!="","",IF(COUNTIF(PREENCHER!#REF!,PREENCHER!#REF!)=0,CONCATENATE(PREENCHER!#REF!,#REF!),PREENCHER!#REF!))</f>
        <v>#REF!</v>
      </c>
      <c r="M62" s="34" t="e">
        <f>IF(PREENCHER!#REF!="","",IF(COUNTIF(PREENCHER!#REF!,PREENCHER!#REF!)=0,CONCATENATE(PREENCHER!#REF!,#REF!),PREENCHER!#REF!))</f>
        <v>#REF!</v>
      </c>
      <c r="N62" s="34" t="e">
        <f>IF(PREENCHER!#REF!="","",IF(COUNTIF(PREENCHER!#REF!,PREENCHER!#REF!)=0,CONCATENATE(PREENCHER!#REF!,#REF!),PREENCHER!#REF!))</f>
        <v>#REF!</v>
      </c>
      <c r="O62" s="45">
        <f t="shared" si="0"/>
      </c>
      <c r="P62" s="45">
        <f t="shared" si="1"/>
      </c>
      <c r="Q62" s="66"/>
      <c r="R62" s="30"/>
      <c r="S62" s="45">
        <f t="shared" si="2"/>
      </c>
      <c r="T62" s="45">
        <f t="shared" si="3"/>
      </c>
      <c r="U62" s="6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4" t="e">
        <f>IF(PREENCHER!#REF!="","",IF(COUNTIF(PREENCHER!#REF!,PREENCHER!#REF!)=0,CONCATENATE(PREENCHER!#REF!,#REF!),PREENCHER!#REF!))</f>
        <v>#REF!</v>
      </c>
      <c r="F63" s="34" t="e">
        <f>IF(PREENCHER!#REF!="","",IF(COUNTIF(PREENCHER!#REF!,PREENCHER!#REF!)=0,CONCATENATE(PREENCHER!#REF!,#REF!),PREENCHER!#REF!))</f>
        <v>#REF!</v>
      </c>
      <c r="G63" s="34" t="e">
        <f>IF(PREENCHER!#REF!="","",IF(COUNTIF(PREENCHER!#REF!,PREENCHER!#REF!)=0,CONCATENATE(PREENCHER!#REF!,#REF!),PREENCHER!#REF!))</f>
        <v>#REF!</v>
      </c>
      <c r="H63" s="34" t="e">
        <f>IF(PREENCHER!#REF!="","",IF(COUNTIF(PREENCHER!#REF!,PREENCHER!#REF!)=0,CONCATENATE(PREENCHER!#REF!,#REF!),PREENCHER!#REF!))</f>
        <v>#REF!</v>
      </c>
      <c r="I63" s="34" t="e">
        <f>IF(PREENCHER!#REF!="","",IF(COUNTIF(PREENCHER!#REF!,PREENCHER!#REF!)=0,CONCATENATE(PREENCHER!#REF!,#REF!),PREENCHER!#REF!))</f>
        <v>#REF!</v>
      </c>
      <c r="J63" s="34" t="e">
        <f>IF(PREENCHER!#REF!="","",IF(COUNTIF(PREENCHER!#REF!,PREENCHER!#REF!)=0,CONCATENATE(PREENCHER!#REF!,#REF!),PREENCHER!#REF!))</f>
        <v>#REF!</v>
      </c>
      <c r="K63" s="34" t="e">
        <f>IF(PREENCHER!#REF!="","",IF(COUNTIF(PREENCHER!#REF!,PREENCHER!#REF!)=0,CONCATENATE(PREENCHER!#REF!,#REF!),PREENCHER!#REF!))</f>
        <v>#REF!</v>
      </c>
      <c r="L63" s="34" t="e">
        <f>IF(PREENCHER!#REF!="","",IF(COUNTIF(PREENCHER!#REF!,PREENCHER!#REF!)=0,CONCATENATE(PREENCHER!#REF!,#REF!),PREENCHER!#REF!))</f>
        <v>#REF!</v>
      </c>
      <c r="M63" s="34" t="e">
        <f>IF(PREENCHER!#REF!="","",IF(COUNTIF(PREENCHER!#REF!,PREENCHER!#REF!)=0,CONCATENATE(PREENCHER!#REF!,#REF!),PREENCHER!#REF!))</f>
        <v>#REF!</v>
      </c>
      <c r="N63" s="34" t="e">
        <f>IF(PREENCHER!#REF!="","",IF(COUNTIF(PREENCHER!#REF!,PREENCHER!#REF!)=0,CONCATENATE(PREENCHER!#REF!,#REF!),PREENCHER!#REF!))</f>
        <v>#REF!</v>
      </c>
      <c r="O63" s="45">
        <f t="shared" si="0"/>
      </c>
      <c r="P63" s="45">
        <f t="shared" si="1"/>
      </c>
      <c r="Q63" s="66"/>
      <c r="R63" s="30"/>
      <c r="S63" s="45">
        <f t="shared" si="2"/>
      </c>
      <c r="T63" s="45">
        <f t="shared" si="3"/>
      </c>
      <c r="U63" s="6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4" t="e">
        <f>IF(PREENCHER!#REF!="","",IF(COUNTIF(PREENCHER!#REF!,PREENCHER!#REF!)=0,CONCATENATE(PREENCHER!#REF!,#REF!),PREENCHER!#REF!))</f>
        <v>#REF!</v>
      </c>
      <c r="F64" s="34" t="e">
        <f>IF(PREENCHER!#REF!="","",IF(COUNTIF(PREENCHER!#REF!,PREENCHER!#REF!)=0,CONCATENATE(PREENCHER!#REF!,#REF!),PREENCHER!#REF!))</f>
        <v>#REF!</v>
      </c>
      <c r="G64" s="34" t="e">
        <f>IF(PREENCHER!#REF!="","",IF(COUNTIF(PREENCHER!#REF!,PREENCHER!#REF!)=0,CONCATENATE(PREENCHER!#REF!,#REF!),PREENCHER!#REF!))</f>
        <v>#REF!</v>
      </c>
      <c r="H64" s="34" t="e">
        <f>IF(PREENCHER!#REF!="","",IF(COUNTIF(PREENCHER!#REF!,PREENCHER!#REF!)=0,CONCATENATE(PREENCHER!#REF!,#REF!),PREENCHER!#REF!))</f>
        <v>#REF!</v>
      </c>
      <c r="I64" s="34" t="e">
        <f>IF(PREENCHER!#REF!="","",IF(COUNTIF(PREENCHER!#REF!,PREENCHER!#REF!)=0,CONCATENATE(PREENCHER!#REF!,#REF!),PREENCHER!#REF!))</f>
        <v>#REF!</v>
      </c>
      <c r="J64" s="34" t="e">
        <f>IF(PREENCHER!#REF!="","",IF(COUNTIF(PREENCHER!#REF!,PREENCHER!#REF!)=0,CONCATENATE(PREENCHER!#REF!,#REF!),PREENCHER!#REF!))</f>
        <v>#REF!</v>
      </c>
      <c r="K64" s="34" t="e">
        <f>IF(PREENCHER!#REF!="","",IF(COUNTIF(PREENCHER!#REF!,PREENCHER!#REF!)=0,CONCATENATE(PREENCHER!#REF!,#REF!),PREENCHER!#REF!))</f>
        <v>#REF!</v>
      </c>
      <c r="L64" s="34" t="e">
        <f>IF(PREENCHER!#REF!="","",IF(COUNTIF(PREENCHER!#REF!,PREENCHER!#REF!)=0,CONCATENATE(PREENCHER!#REF!,#REF!),PREENCHER!#REF!))</f>
        <v>#REF!</v>
      </c>
      <c r="M64" s="34" t="e">
        <f>IF(PREENCHER!#REF!="","",IF(COUNTIF(PREENCHER!#REF!,PREENCHER!#REF!)=0,CONCATENATE(PREENCHER!#REF!,#REF!),PREENCHER!#REF!))</f>
        <v>#REF!</v>
      </c>
      <c r="N64" s="34" t="e">
        <f>IF(PREENCHER!#REF!="","",IF(COUNTIF(PREENCHER!#REF!,PREENCHER!#REF!)=0,CONCATENATE(PREENCHER!#REF!,#REF!),PREENCHER!#REF!))</f>
        <v>#REF!</v>
      </c>
      <c r="O64" s="45">
        <f t="shared" si="0"/>
      </c>
      <c r="P64" s="45">
        <f t="shared" si="1"/>
      </c>
      <c r="Q64" s="66"/>
      <c r="R64" s="30"/>
      <c r="S64" s="45">
        <f t="shared" si="2"/>
      </c>
      <c r="T64" s="45">
        <f t="shared" si="3"/>
      </c>
      <c r="U64" s="6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4" t="e">
        <f>IF(PREENCHER!#REF!="","",IF(COUNTIF(PREENCHER!#REF!,PREENCHER!#REF!)=0,CONCATENATE(PREENCHER!#REF!,#REF!),PREENCHER!#REF!))</f>
        <v>#REF!</v>
      </c>
      <c r="F65" s="34" t="e">
        <f>IF(PREENCHER!#REF!="","",IF(COUNTIF(PREENCHER!#REF!,PREENCHER!#REF!)=0,CONCATENATE(PREENCHER!#REF!,#REF!),PREENCHER!#REF!))</f>
        <v>#REF!</v>
      </c>
      <c r="G65" s="34" t="e">
        <f>IF(PREENCHER!#REF!="","",IF(COUNTIF(PREENCHER!#REF!,PREENCHER!#REF!)=0,CONCATENATE(PREENCHER!#REF!,#REF!),PREENCHER!#REF!))</f>
        <v>#REF!</v>
      </c>
      <c r="H65" s="34" t="e">
        <f>IF(PREENCHER!#REF!="","",IF(COUNTIF(PREENCHER!#REF!,PREENCHER!#REF!)=0,CONCATENATE(PREENCHER!#REF!,#REF!),PREENCHER!#REF!))</f>
        <v>#REF!</v>
      </c>
      <c r="I65" s="34" t="e">
        <f>IF(PREENCHER!#REF!="","",IF(COUNTIF(PREENCHER!#REF!,PREENCHER!#REF!)=0,CONCATENATE(PREENCHER!#REF!,#REF!),PREENCHER!#REF!))</f>
        <v>#REF!</v>
      </c>
      <c r="J65" s="34" t="e">
        <f>IF(PREENCHER!#REF!="","",IF(COUNTIF(PREENCHER!#REF!,PREENCHER!#REF!)=0,CONCATENATE(PREENCHER!#REF!,#REF!),PREENCHER!#REF!))</f>
        <v>#REF!</v>
      </c>
      <c r="K65" s="34" t="e">
        <f>IF(PREENCHER!#REF!="","",IF(COUNTIF(PREENCHER!#REF!,PREENCHER!#REF!)=0,CONCATENATE(PREENCHER!#REF!,#REF!),PREENCHER!#REF!))</f>
        <v>#REF!</v>
      </c>
      <c r="L65" s="34" t="e">
        <f>IF(PREENCHER!#REF!="","",IF(COUNTIF(PREENCHER!#REF!,PREENCHER!#REF!)=0,CONCATENATE(PREENCHER!#REF!,#REF!),PREENCHER!#REF!))</f>
        <v>#REF!</v>
      </c>
      <c r="M65" s="34" t="e">
        <f>IF(PREENCHER!#REF!="","",IF(COUNTIF(PREENCHER!#REF!,PREENCHER!#REF!)=0,CONCATENATE(PREENCHER!#REF!,#REF!),PREENCHER!#REF!))</f>
        <v>#REF!</v>
      </c>
      <c r="N65" s="34" t="e">
        <f>IF(PREENCHER!#REF!="","",IF(COUNTIF(PREENCHER!#REF!,PREENCHER!#REF!)=0,CONCATENATE(PREENCHER!#REF!,#REF!),PREENCHER!#REF!))</f>
        <v>#REF!</v>
      </c>
      <c r="O65" s="45">
        <f t="shared" si="0"/>
      </c>
      <c r="P65" s="45">
        <f t="shared" si="1"/>
      </c>
      <c r="Q65" s="66"/>
      <c r="R65" s="30"/>
      <c r="S65" s="45">
        <f t="shared" si="2"/>
      </c>
      <c r="T65" s="45">
        <f t="shared" si="3"/>
      </c>
      <c r="U65" s="6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4" t="e">
        <f>IF(PREENCHER!#REF!="","",IF(COUNTIF(PREENCHER!#REF!,PREENCHER!#REF!)=0,CONCATENATE(PREENCHER!#REF!,#REF!),PREENCHER!#REF!))</f>
        <v>#REF!</v>
      </c>
      <c r="F66" s="34" t="e">
        <f>IF(PREENCHER!#REF!="","",IF(COUNTIF(PREENCHER!#REF!,PREENCHER!#REF!)=0,CONCATENATE(PREENCHER!#REF!,#REF!),PREENCHER!#REF!))</f>
        <v>#REF!</v>
      </c>
      <c r="G66" s="34" t="e">
        <f>IF(PREENCHER!#REF!="","",IF(COUNTIF(PREENCHER!#REF!,PREENCHER!#REF!)=0,CONCATENATE(PREENCHER!#REF!,#REF!),PREENCHER!#REF!))</f>
        <v>#REF!</v>
      </c>
      <c r="H66" s="34" t="e">
        <f>IF(PREENCHER!#REF!="","",IF(COUNTIF(PREENCHER!#REF!,PREENCHER!#REF!)=0,CONCATENATE(PREENCHER!#REF!,#REF!),PREENCHER!#REF!))</f>
        <v>#REF!</v>
      </c>
      <c r="I66" s="34" t="e">
        <f>IF(PREENCHER!#REF!="","",IF(COUNTIF(PREENCHER!#REF!,PREENCHER!#REF!)=0,CONCATENATE(PREENCHER!#REF!,#REF!),PREENCHER!#REF!))</f>
        <v>#REF!</v>
      </c>
      <c r="J66" s="34" t="e">
        <f>IF(PREENCHER!#REF!="","",IF(COUNTIF(PREENCHER!#REF!,PREENCHER!#REF!)=0,CONCATENATE(PREENCHER!#REF!,#REF!),PREENCHER!#REF!))</f>
        <v>#REF!</v>
      </c>
      <c r="K66" s="34" t="e">
        <f>IF(PREENCHER!#REF!="","",IF(COUNTIF(PREENCHER!#REF!,PREENCHER!#REF!)=0,CONCATENATE(PREENCHER!#REF!,#REF!),PREENCHER!#REF!))</f>
        <v>#REF!</v>
      </c>
      <c r="L66" s="34" t="e">
        <f>IF(PREENCHER!#REF!="","",IF(COUNTIF(PREENCHER!#REF!,PREENCHER!#REF!)=0,CONCATENATE(PREENCHER!#REF!,#REF!),PREENCHER!#REF!))</f>
        <v>#REF!</v>
      </c>
      <c r="M66" s="34" t="e">
        <f>IF(PREENCHER!#REF!="","",IF(COUNTIF(PREENCHER!#REF!,PREENCHER!#REF!)=0,CONCATENATE(PREENCHER!#REF!,#REF!),PREENCHER!#REF!))</f>
        <v>#REF!</v>
      </c>
      <c r="N66" s="34" t="e">
        <f>IF(PREENCHER!#REF!="","",IF(COUNTIF(PREENCHER!#REF!,PREENCHER!#REF!)=0,CONCATENATE(PREENCHER!#REF!,#REF!),PREENCHER!#REF!))</f>
        <v>#REF!</v>
      </c>
      <c r="O66" s="45">
        <f t="shared" si="0"/>
      </c>
      <c r="P66" s="45">
        <f t="shared" si="1"/>
      </c>
      <c r="Q66" s="66"/>
      <c r="R66" s="30"/>
      <c r="S66" s="45">
        <f t="shared" si="2"/>
      </c>
      <c r="T66" s="45">
        <f t="shared" si="3"/>
      </c>
      <c r="U66" s="6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4" t="e">
        <f>IF(PREENCHER!#REF!="","",IF(COUNTIF(PREENCHER!#REF!,PREENCHER!#REF!)=0,CONCATENATE(PREENCHER!#REF!,#REF!),PREENCHER!#REF!))</f>
        <v>#REF!</v>
      </c>
      <c r="F67" s="34" t="e">
        <f>IF(PREENCHER!#REF!="","",IF(COUNTIF(PREENCHER!#REF!,PREENCHER!#REF!)=0,CONCATENATE(PREENCHER!#REF!,#REF!),PREENCHER!#REF!))</f>
        <v>#REF!</v>
      </c>
      <c r="G67" s="34" t="e">
        <f>IF(PREENCHER!#REF!="","",IF(COUNTIF(PREENCHER!#REF!,PREENCHER!#REF!)=0,CONCATENATE(PREENCHER!#REF!,#REF!),PREENCHER!#REF!))</f>
        <v>#REF!</v>
      </c>
      <c r="H67" s="34" t="e">
        <f>IF(PREENCHER!#REF!="","",IF(COUNTIF(PREENCHER!#REF!,PREENCHER!#REF!)=0,CONCATENATE(PREENCHER!#REF!,#REF!),PREENCHER!#REF!))</f>
        <v>#REF!</v>
      </c>
      <c r="I67" s="34" t="e">
        <f>IF(PREENCHER!#REF!="","",IF(COUNTIF(PREENCHER!#REF!,PREENCHER!#REF!)=0,CONCATENATE(PREENCHER!#REF!,#REF!),PREENCHER!#REF!))</f>
        <v>#REF!</v>
      </c>
      <c r="J67" s="34" t="e">
        <f>IF(PREENCHER!#REF!="","",IF(COUNTIF(PREENCHER!#REF!,PREENCHER!#REF!)=0,CONCATENATE(PREENCHER!#REF!,#REF!),PREENCHER!#REF!))</f>
        <v>#REF!</v>
      </c>
      <c r="K67" s="34" t="e">
        <f>IF(PREENCHER!#REF!="","",IF(COUNTIF(PREENCHER!#REF!,PREENCHER!#REF!)=0,CONCATENATE(PREENCHER!#REF!,#REF!),PREENCHER!#REF!))</f>
        <v>#REF!</v>
      </c>
      <c r="L67" s="34" t="e">
        <f>IF(PREENCHER!#REF!="","",IF(COUNTIF(PREENCHER!#REF!,PREENCHER!#REF!)=0,CONCATENATE(PREENCHER!#REF!,#REF!),PREENCHER!#REF!))</f>
        <v>#REF!</v>
      </c>
      <c r="M67" s="34" t="e">
        <f>IF(PREENCHER!#REF!="","",IF(COUNTIF(PREENCHER!#REF!,PREENCHER!#REF!)=0,CONCATENATE(PREENCHER!#REF!,#REF!),PREENCHER!#REF!))</f>
        <v>#REF!</v>
      </c>
      <c r="N67" s="34" t="e">
        <f>IF(PREENCHER!#REF!="","",IF(COUNTIF(PREENCHER!#REF!,PREENCHER!#REF!)=0,CONCATENATE(PREENCHER!#REF!,#REF!),PREENCHER!#REF!))</f>
        <v>#REF!</v>
      </c>
      <c r="O67" s="45">
        <f t="shared" si="0"/>
      </c>
      <c r="P67" s="45">
        <f t="shared" si="1"/>
      </c>
      <c r="Q67" s="66"/>
      <c r="R67" s="30"/>
      <c r="S67" s="45">
        <f t="shared" si="2"/>
      </c>
      <c r="T67" s="45">
        <f t="shared" si="3"/>
      </c>
      <c r="U67" s="67">
        <f t="shared" si="4"/>
      </c>
    </row>
    <row r="68" spans="1:21" ht="15" customHeight="1">
      <c r="A68" s="77" t="s">
        <v>46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37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="120" zoomScaleNormal="120" zoomScalePageLayoutView="0" workbookViewId="0" topLeftCell="A1">
      <selection activeCell="A6" sqref="A6"/>
    </sheetView>
  </sheetViews>
  <sheetFormatPr defaultColWidth="9.140625" defaultRowHeight="15"/>
  <cols>
    <col min="1" max="1" width="5.7109375" style="0" customWidth="1"/>
    <col min="2" max="2" width="27.140625" style="0" customWidth="1"/>
    <col min="3" max="4" width="7.421875" style="0" customWidth="1"/>
    <col min="16" max="16" width="11.57421875" style="0" customWidth="1"/>
    <col min="17" max="17" width="25.57421875" style="0" customWidth="1"/>
    <col min="19" max="19" width="11.57421875" style="0" customWidth="1"/>
    <col min="20" max="20" width="12.00390625" style="0" customWidth="1"/>
    <col min="21" max="21" width="13.421875" style="0" customWidth="1"/>
  </cols>
  <sheetData>
    <row r="6" spans="19:21" ht="15">
      <c r="S6" s="76" t="s">
        <v>2</v>
      </c>
      <c r="T6" s="76"/>
      <c r="U6" s="76"/>
    </row>
    <row r="7" spans="1:21" ht="105">
      <c r="A7" s="65" t="str">
        <f>PREENCHER!A3</f>
        <v>ITEM</v>
      </c>
      <c r="B7" s="65" t="str">
        <f>PREENCHER!B3</f>
        <v>ESPECIFICAÇÃO</v>
      </c>
      <c r="C7" s="65" t="str">
        <f>PREENCHER!C3</f>
        <v>UND</v>
      </c>
      <c r="D7" s="65" t="str">
        <f>PREENCHER!D3</f>
        <v>QTD</v>
      </c>
      <c r="E7" s="65" t="str">
        <f>PREENCHER!E3</f>
        <v>Focun Locações</v>
      </c>
      <c r="F7" s="65" t="str">
        <f>PREENCHER!F3</f>
        <v>Prodel Locação de Equipamento para Eventos</v>
      </c>
      <c r="G7" s="65" t="str">
        <f>PREENCHER!G3</f>
        <v>TPA Soluções</v>
      </c>
      <c r="H7" s="65" t="str">
        <f>PREENCHER!H3</f>
        <v>Banco de Preços 1</v>
      </c>
      <c r="I7" s="65" t="str">
        <f>PREENCHER!I3</f>
        <v>Banco de Preços 2</v>
      </c>
      <c r="J7" s="65" t="str">
        <f>PREENCHER!J3</f>
        <v>Banco de Preços 3</v>
      </c>
      <c r="K7" s="65" t="str">
        <f>PREENCHER!K3</f>
        <v>Banco de Preços 4</v>
      </c>
      <c r="L7" s="65" t="str">
        <f>PREENCHER!L3</f>
        <v>Banco de Preços 5</v>
      </c>
      <c r="M7" s="65" t="str">
        <f>PREENCHER!M3</f>
        <v>Banco de Preços 6</v>
      </c>
      <c r="N7" s="65" t="str">
        <f>PREENCHER!N3</f>
        <v>Painel de Preços</v>
      </c>
      <c r="O7" s="65" t="e">
        <f>PREENCHER!#REF!</f>
        <v>#REF!</v>
      </c>
      <c r="P7" s="65" t="str">
        <f>PREENCHER!P3</f>
        <v>TOTAL</v>
      </c>
      <c r="Q7" s="65" t="str">
        <f>PREENCHER!Q3</f>
        <v>OBSERVAÇÃO</v>
      </c>
      <c r="S7" s="65" t="s">
        <v>24</v>
      </c>
      <c r="T7" s="65" t="s">
        <v>25</v>
      </c>
      <c r="U7" s="65" t="s">
        <v>26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4" t="e">
        <f>IF(PREENCHER!#REF!="","",IF(COUNTIF(PREENCHER!#REF!,PREENCHER!#REF!)=0,CONCATENATE(PREENCHER!#REF!,#REF!),PREENCHER!#REF!))</f>
        <v>#REF!</v>
      </c>
      <c r="F8" s="34" t="e">
        <f>IF(PREENCHER!#REF!="","",IF(COUNTIF(PREENCHER!#REF!,PREENCHER!#REF!)=0,CONCATENATE(PREENCHER!#REF!,#REF!),PREENCHER!#REF!))</f>
        <v>#REF!</v>
      </c>
      <c r="G8" s="34" t="e">
        <f>IF(PREENCHER!#REF!="","",IF(COUNTIF(PREENCHER!#REF!,PREENCHER!#REF!)=0,CONCATENATE(PREENCHER!#REF!,#REF!),PREENCHER!#REF!))</f>
        <v>#REF!</v>
      </c>
      <c r="H8" s="34" t="e">
        <f>IF(PREENCHER!#REF!="","",IF(COUNTIF(PREENCHER!#REF!,PREENCHER!#REF!)=0,CONCATENATE(PREENCHER!#REF!,#REF!),PREENCHER!#REF!))</f>
        <v>#REF!</v>
      </c>
      <c r="I8" s="34" t="e">
        <f>IF(PREENCHER!#REF!="","",IF(COUNTIF(PREENCHER!#REF!,PREENCHER!#REF!)=0,CONCATENATE(PREENCHER!#REF!,#REF!),PREENCHER!#REF!))</f>
        <v>#REF!</v>
      </c>
      <c r="J8" s="34" t="e">
        <f>IF(PREENCHER!#REF!="","",IF(COUNTIF(PREENCHER!#REF!,PREENCHER!#REF!)=0,CONCATENATE(PREENCHER!#REF!,#REF!),PREENCHER!#REF!))</f>
        <v>#REF!</v>
      </c>
      <c r="K8" s="34" t="e">
        <f>IF(PREENCHER!#REF!="","",IF(COUNTIF(PREENCHER!#REF!,PREENCHER!#REF!)=0,CONCATENATE(PREENCHER!#REF!,#REF!),PREENCHER!#REF!))</f>
        <v>#REF!</v>
      </c>
      <c r="L8" s="34" t="e">
        <f>IF(PREENCHER!#REF!="","",IF(COUNTIF(PREENCHER!#REF!,PREENCHER!#REF!)=0,CONCATENATE(PREENCHER!#REF!,#REF!),PREENCHER!#REF!))</f>
        <v>#REF!</v>
      </c>
      <c r="M8" s="34" t="e">
        <f>IF(PREENCHER!#REF!="","",IF(COUNTIF(PREENCHER!#REF!,PREENCHER!#REF!)=0,CONCATENATE(PREENCHER!#REF!,#REF!),PREENCHER!#REF!))</f>
        <v>#REF!</v>
      </c>
      <c r="N8" s="34" t="e">
        <f>IF(PREENCHER!#REF!="","",IF(COUNTIF(PREENCHER!#REF!,PREENCHER!#REF!)=0,CONCATENATE(PREENCHER!#REF!,#REF!),PREENCHER!#REF!))</f>
        <v>#REF!</v>
      </c>
      <c r="O8" s="45">
        <f aca="true" t="shared" si="0" ref="O8:O67">IF(ISERROR(ROUND(AVERAGE(E8:N8),2)),"",ROUND(AVERAGE(E8:N8),2))</f>
      </c>
      <c r="P8" s="45">
        <f aca="true" t="shared" si="1" ref="P8:P67">IF(ISERROR(ROUND(O8*D8,2)),"",ROUND(O8*D8,2))</f>
      </c>
      <c r="Q8" s="66"/>
      <c r="R8" s="30"/>
      <c r="S8" s="45">
        <f aca="true" t="shared" si="2" ref="S8:S67">IF(ISERROR(MEDIAN(E8:N8)),"",MEDIAN(E8:N8))</f>
      </c>
      <c r="T8" s="45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4">
        <f>IF(PREENCHER!E4="","",IF(COUNTIF(PREENCHER!#REF!,PREENCHER!E4)=0,CONCATENATE(PREENCHER!#REF!,#REF!),PREENCHER!E4))</f>
      </c>
      <c r="F9" s="34">
        <f>IF(PREENCHER!F4="","",IF(COUNTIF(PREENCHER!#REF!,PREENCHER!F4)=0,CONCATENATE(PREENCHER!#REF!,#REF!),PREENCHER!F4))</f>
      </c>
      <c r="G9" s="34">
        <f>IF(PREENCHER!G4="","",IF(COUNTIF(PREENCHER!#REF!,PREENCHER!G4)=0,CONCATENATE(PREENCHER!#REF!,#REF!),PREENCHER!G4))</f>
      </c>
      <c r="H9" s="34">
        <f>IF(PREENCHER!H4="","",IF(COUNTIF(PREENCHER!#REF!,PREENCHER!H4)=0,CONCATENATE(PREENCHER!#REF!,#REF!),PREENCHER!H4))</f>
      </c>
      <c r="I9" s="34">
        <f>IF(PREENCHER!I4="","",IF(COUNTIF(PREENCHER!#REF!,PREENCHER!I4)=0,CONCATENATE(PREENCHER!#REF!,#REF!),PREENCHER!I4))</f>
      </c>
      <c r="J9" s="34">
        <f>IF(PREENCHER!J4="","",IF(COUNTIF(PREENCHER!#REF!,PREENCHER!J4)=0,CONCATENATE(PREENCHER!#REF!,#REF!),PREENCHER!J4))</f>
      </c>
      <c r="K9" s="34">
        <f>IF(PREENCHER!K4="","",IF(COUNTIF(PREENCHER!#REF!,PREENCHER!K4)=0,CONCATENATE(PREENCHER!#REF!,#REF!),PREENCHER!K4))</f>
      </c>
      <c r="L9" s="34">
        <f>IF(PREENCHER!L4="","",IF(COUNTIF(PREENCHER!#REF!,PREENCHER!L4)=0,CONCATENATE(PREENCHER!#REF!,#REF!),PREENCHER!L4))</f>
      </c>
      <c r="M9" s="34">
        <f>IF(PREENCHER!M4="","",IF(COUNTIF(PREENCHER!#REF!,PREENCHER!M4)=0,CONCATENATE(PREENCHER!#REF!,#REF!),PREENCHER!M4))</f>
      </c>
      <c r="N9" s="34">
        <f>IF(PREENCHER!N4="","",IF(COUNTIF(PREENCHER!#REF!,PREENCHER!N4)=0,CONCATENATE(PREENCHER!#REF!,#REF!),PREENCHER!N4))</f>
      </c>
      <c r="O9" s="45">
        <f t="shared" si="0"/>
      </c>
      <c r="P9" s="45">
        <f t="shared" si="1"/>
      </c>
      <c r="Q9" s="66"/>
      <c r="R9" s="30"/>
      <c r="S9" s="45">
        <f t="shared" si="2"/>
      </c>
      <c r="T9" s="45">
        <f t="shared" si="3"/>
      </c>
      <c r="U9" s="67">
        <f t="shared" si="4"/>
      </c>
    </row>
    <row r="10" spans="1:21" ht="409.5">
      <c r="A10" s="32">
        <f>IF(PREENCHER!A5="","",PREENCHER!A5)</f>
        <v>1</v>
      </c>
      <c r="B10" s="32" t="str">
        <f>IF(PREENCHER!B5="","",PREENCHER!B5)</f>
        <v>Painel de led P3 Indoor nas medidas 10 x 3 = 30m2, com painel estrutura de apoio do painel. Resolução por placa - 128x128 pixels.  Estrutura para apoio do painel de LED Notebook Gerenciador de imagens digital Rack de entrdas e saidas para  SDI - HDMI - VGA Cabeamento e conexões necessário para o bom funcionamento do sistema.  Necessário Sistema de Corrente Alternada de Trifásico de 40 amperes. Estrutura para apoio do painel de LED. Operador de Resolume (  Softweare que nos permite reproduzir vídeo, áudio e clipes audiovisuais, misturá-los com os outros, aplicar efeitos a elas e saída dos resultados, quer para uma performance ao vivo ou para gravação. Piso de borracha com 10m de comprimento para sustentação do painel de led. </v>
      </c>
      <c r="C10" s="32" t="str">
        <f>IF(PREENCHER!C5="","",PREENCHER!C5)</f>
        <v>diária</v>
      </c>
      <c r="D10" s="32">
        <f>IF(PREENCHER!D5="","",PREENCHER!D5)</f>
        <v>1.5</v>
      </c>
      <c r="E10" s="34" t="e">
        <f>IF(PREENCHER!E5="","",IF(COUNTIF(PREENCHER!#REF!,PREENCHER!E5)=0,CONCATENATE(PREENCHER!#REF!,#REF!),PREENCHER!E5))</f>
        <v>#REF!</v>
      </c>
      <c r="F10" s="34" t="e">
        <f>IF(PREENCHER!F5="","",IF(COUNTIF(PREENCHER!#REF!,PREENCHER!F5)=0,CONCATENATE(PREENCHER!#REF!,#REF!),PREENCHER!F5))</f>
        <v>#REF!</v>
      </c>
      <c r="G10" s="34" t="e">
        <f>IF(PREENCHER!G5="","",IF(COUNTIF(PREENCHER!#REF!,PREENCHER!G5)=0,CONCATENATE(PREENCHER!#REF!,#REF!),PREENCHER!G5))</f>
        <v>#REF!</v>
      </c>
      <c r="H10" s="34" t="e">
        <f>IF(PREENCHER!H5="","",IF(COUNTIF(PREENCHER!#REF!,PREENCHER!H5)=0,CONCATENATE(PREENCHER!#REF!,#REF!),PREENCHER!H5))</f>
        <v>#REF!</v>
      </c>
      <c r="I10" s="34" t="e">
        <f>IF(PREENCHER!I5="","",IF(COUNTIF(PREENCHER!#REF!,PREENCHER!I5)=0,CONCATENATE(PREENCHER!#REF!,#REF!),PREENCHER!I5))</f>
        <v>#REF!</v>
      </c>
      <c r="J10" s="34" t="e">
        <f>IF(PREENCHER!J5="","",IF(COUNTIF(PREENCHER!#REF!,PREENCHER!J5)=0,CONCATENATE(PREENCHER!#REF!,#REF!),PREENCHER!J5))</f>
        <v>#REF!</v>
      </c>
      <c r="K10" s="34" t="e">
        <f>IF(PREENCHER!K5="","",IF(COUNTIF(PREENCHER!#REF!,PREENCHER!K5)=0,CONCATENATE(PREENCHER!#REF!,#REF!),PREENCHER!K5))</f>
        <v>#REF!</v>
      </c>
      <c r="L10" s="34">
        <f>IF(PREENCHER!L5="","",IF(COUNTIF(PREENCHER!#REF!,PREENCHER!L5)=0,CONCATENATE(PREENCHER!#REF!,#REF!),PREENCHER!L5))</f>
      </c>
      <c r="M10" s="34">
        <f>IF(PREENCHER!M5="","",IF(COUNTIF(PREENCHER!#REF!,PREENCHER!M5)=0,CONCATENATE(PREENCHER!#REF!,#REF!),PREENCHER!M5))</f>
      </c>
      <c r="N10" s="34">
        <f>IF(PREENCHER!N5="","",IF(COUNTIF(PREENCHER!#REF!,PREENCHER!N5)=0,CONCATENATE(PREENCHER!#REF!,#REF!),PREENCHER!N5))</f>
      </c>
      <c r="O10" s="45">
        <f t="shared" si="0"/>
      </c>
      <c r="P10" s="45">
        <f t="shared" si="1"/>
      </c>
      <c r="Q10" s="66"/>
      <c r="R10" s="30"/>
      <c r="S10" s="45">
        <f t="shared" si="2"/>
      </c>
      <c r="T10" s="45">
        <f t="shared" si="3"/>
      </c>
      <c r="U10" s="67">
        <f t="shared" si="4"/>
      </c>
    </row>
    <row r="11" spans="1:21" ht="30">
      <c r="A11" s="32">
        <f>IF(PREENCHER!A6="","",PREENCHER!A6)</f>
        <v>2</v>
      </c>
      <c r="B11" s="32" t="str">
        <f>IF(PREENCHER!B6="","",PREENCHER!B6)</f>
        <v>Passador de slides Logitech longo alcance.</v>
      </c>
      <c r="C11" s="32" t="str">
        <f>IF(PREENCHER!C6="","",PREENCHER!C6)</f>
        <v>diária</v>
      </c>
      <c r="D11" s="32">
        <f>IF(PREENCHER!D6="","",PREENCHER!D6)</f>
        <v>1.5</v>
      </c>
      <c r="E11" s="34" t="e">
        <f>IF(PREENCHER!E6="","",IF(COUNTIF(PREENCHER!#REF!,PREENCHER!E6)=0,CONCATENATE(PREENCHER!#REF!,#REF!),PREENCHER!E6))</f>
        <v>#REF!</v>
      </c>
      <c r="F11" s="34" t="e">
        <f>IF(PREENCHER!F6="","",IF(COUNTIF(PREENCHER!#REF!,PREENCHER!F6)=0,CONCATENATE(PREENCHER!#REF!,#REF!),PREENCHER!F6))</f>
        <v>#REF!</v>
      </c>
      <c r="G11" s="34">
        <f>IF(PREENCHER!G6="","",IF(COUNTIF(PREENCHER!#REF!,PREENCHER!G6)=0,CONCATENATE(PREENCHER!#REF!,#REF!),PREENCHER!G6))</f>
      </c>
      <c r="H11" s="34">
        <f>IF(PREENCHER!H6="","",IF(COUNTIF(PREENCHER!#REF!,PREENCHER!H6)=0,CONCATENATE(PREENCHER!#REF!,#REF!),PREENCHER!H6))</f>
      </c>
      <c r="I11" s="34">
        <f>IF(PREENCHER!I6="","",IF(COUNTIF(PREENCHER!#REF!,PREENCHER!I6)=0,CONCATENATE(PREENCHER!#REF!,#REF!),PREENCHER!I6))</f>
      </c>
      <c r="J11" s="34">
        <f>IF(PREENCHER!J6="","",IF(COUNTIF(PREENCHER!#REF!,PREENCHER!J6)=0,CONCATENATE(PREENCHER!#REF!,#REF!),PREENCHER!J6))</f>
      </c>
      <c r="K11" s="34">
        <f>IF(PREENCHER!K6="","",IF(COUNTIF(PREENCHER!#REF!,PREENCHER!K6)=0,CONCATENATE(PREENCHER!#REF!,#REF!),PREENCHER!K6))</f>
      </c>
      <c r="L11" s="34">
        <f>IF(PREENCHER!L6="","",IF(COUNTIF(PREENCHER!#REF!,PREENCHER!L6)=0,CONCATENATE(PREENCHER!#REF!,#REF!),PREENCHER!L6))</f>
      </c>
      <c r="M11" s="34">
        <f>IF(PREENCHER!M6="","",IF(COUNTIF(PREENCHER!#REF!,PREENCHER!M6)=0,CONCATENATE(PREENCHER!#REF!,#REF!),PREENCHER!M6))</f>
      </c>
      <c r="N11" s="34">
        <f>IF(PREENCHER!N6="","",IF(COUNTIF(PREENCHER!#REF!,PREENCHER!N6)=0,CONCATENATE(PREENCHER!#REF!,#REF!),PREENCHER!N6))</f>
      </c>
      <c r="O11" s="45">
        <f t="shared" si="0"/>
      </c>
      <c r="P11" s="45">
        <f t="shared" si="1"/>
      </c>
      <c r="Q11" s="66"/>
      <c r="R11" s="30"/>
      <c r="S11" s="45">
        <f t="shared" si="2"/>
      </c>
      <c r="T11" s="45">
        <f t="shared" si="3"/>
      </c>
      <c r="U11" s="67">
        <f t="shared" si="4"/>
      </c>
    </row>
    <row r="12" spans="1:21" ht="30">
      <c r="A12" s="32">
        <f>IF(PREENCHER!A7="","",PREENCHER!A7)</f>
        <v>3</v>
      </c>
      <c r="B12" s="32" t="str">
        <f>IF(PREENCHER!B7="","",PREENCHER!B7)</f>
        <v>4 - Sistemas de som (ref. Caixa Bose)</v>
      </c>
      <c r="C12" s="32" t="str">
        <f>IF(PREENCHER!C7="","",PREENCHER!C7)</f>
        <v>diária</v>
      </c>
      <c r="D12" s="32">
        <f>IF(PREENCHER!D7="","",PREENCHER!D7)</f>
        <v>1.5</v>
      </c>
      <c r="E12" s="34" t="e">
        <f>IF(PREENCHER!E7="","",IF(COUNTIF(PREENCHER!#REF!,PREENCHER!E7)=0,CONCATENATE(PREENCHER!#REF!,#REF!),PREENCHER!E7))</f>
        <v>#REF!</v>
      </c>
      <c r="F12" s="34" t="e">
        <f>IF(PREENCHER!F7="","",IF(COUNTIF(PREENCHER!#REF!,PREENCHER!F7)=0,CONCATENATE(PREENCHER!#REF!,#REF!),PREENCHER!F7))</f>
        <v>#REF!</v>
      </c>
      <c r="G12" s="34" t="e">
        <f>IF(PREENCHER!G7="","",IF(COUNTIF(PREENCHER!#REF!,PREENCHER!G7)=0,CONCATENATE(PREENCHER!#REF!,#REF!),PREENCHER!G7))</f>
        <v>#REF!</v>
      </c>
      <c r="H12" s="34" t="e">
        <f>IF(PREENCHER!H7="","",IF(COUNTIF(PREENCHER!#REF!,PREENCHER!H7)=0,CONCATENATE(PREENCHER!#REF!,#REF!),PREENCHER!H7))</f>
        <v>#REF!</v>
      </c>
      <c r="I12" s="34" t="e">
        <f>IF(PREENCHER!I7="","",IF(COUNTIF(PREENCHER!#REF!,PREENCHER!I7)=0,CONCATENATE(PREENCHER!#REF!,#REF!),PREENCHER!I7))</f>
        <v>#REF!</v>
      </c>
      <c r="J12" s="34" t="e">
        <f>IF(PREENCHER!J7="","",IF(COUNTIF(PREENCHER!#REF!,PREENCHER!J7)=0,CONCATENATE(PREENCHER!#REF!,#REF!),PREENCHER!J7))</f>
        <v>#REF!</v>
      </c>
      <c r="K12" s="34">
        <f>IF(PREENCHER!K7="","",IF(COUNTIF(PREENCHER!#REF!,PREENCHER!K7)=0,CONCATENATE(PREENCHER!#REF!,#REF!),PREENCHER!K7))</f>
      </c>
      <c r="L12" s="34">
        <f>IF(PREENCHER!L7="","",IF(COUNTIF(PREENCHER!#REF!,PREENCHER!L7)=0,CONCATENATE(PREENCHER!#REF!,#REF!),PREENCHER!L7))</f>
      </c>
      <c r="M12" s="34">
        <f>IF(PREENCHER!M7="","",IF(COUNTIF(PREENCHER!#REF!,PREENCHER!M7)=0,CONCATENATE(PREENCHER!#REF!,#REF!),PREENCHER!M7))</f>
      </c>
      <c r="N12" s="34">
        <f>IF(PREENCHER!N7="","",IF(COUNTIF(PREENCHER!#REF!,PREENCHER!N7)=0,CONCATENATE(PREENCHER!#REF!,#REF!),PREENCHER!N7))</f>
      </c>
      <c r="O12" s="45">
        <f t="shared" si="0"/>
      </c>
      <c r="P12" s="45">
        <f t="shared" si="1"/>
      </c>
      <c r="Q12" s="66"/>
      <c r="R12" s="30"/>
      <c r="S12" s="45">
        <f t="shared" si="2"/>
      </c>
      <c r="T12" s="45">
        <f t="shared" si="3"/>
      </c>
      <c r="U12" s="67">
        <f t="shared" si="4"/>
      </c>
    </row>
    <row r="13" spans="1:21" ht="15">
      <c r="A13" s="32">
        <f>IF(PREENCHER!A8="","",PREENCHER!A8)</f>
        <v>4</v>
      </c>
      <c r="B13" s="32" t="str">
        <f>IF(PREENCHER!B8="","",PREENCHER!B8)</f>
        <v>Mesa de som digital X32</v>
      </c>
      <c r="C13" s="32" t="str">
        <f>IF(PREENCHER!C8="","",PREENCHER!C8)</f>
        <v>diária</v>
      </c>
      <c r="D13" s="32">
        <f>IF(PREENCHER!D8="","",PREENCHER!D8)</f>
        <v>1.5</v>
      </c>
      <c r="E13" s="34" t="e">
        <f>IF(PREENCHER!E8="","",IF(COUNTIF(PREENCHER!#REF!,PREENCHER!E8)=0,CONCATENATE(PREENCHER!#REF!,#REF!),PREENCHER!E8))</f>
        <v>#REF!</v>
      </c>
      <c r="F13" s="34" t="e">
        <f>IF(PREENCHER!F8="","",IF(COUNTIF(PREENCHER!#REF!,PREENCHER!F8)=0,CONCATENATE(PREENCHER!#REF!,#REF!),PREENCHER!F8))</f>
        <v>#REF!</v>
      </c>
      <c r="G13" s="34" t="e">
        <f>IF(PREENCHER!G8="","",IF(COUNTIF(PREENCHER!#REF!,PREENCHER!G8)=0,CONCATENATE(PREENCHER!#REF!,#REF!),PREENCHER!G8))</f>
        <v>#REF!</v>
      </c>
      <c r="H13" s="34" t="e">
        <f>IF(PREENCHER!H8="","",IF(COUNTIF(PREENCHER!#REF!,PREENCHER!H8)=0,CONCATENATE(PREENCHER!#REF!,#REF!),PREENCHER!H8))</f>
        <v>#REF!</v>
      </c>
      <c r="I13" s="34">
        <f>IF(PREENCHER!I8="","",IF(COUNTIF(PREENCHER!#REF!,PREENCHER!I8)=0,CONCATENATE(PREENCHER!#REF!,#REF!),PREENCHER!I8))</f>
      </c>
      <c r="J13" s="34">
        <f>IF(PREENCHER!J8="","",IF(COUNTIF(PREENCHER!#REF!,PREENCHER!J8)=0,CONCATENATE(PREENCHER!#REF!,#REF!),PREENCHER!J8))</f>
      </c>
      <c r="K13" s="34">
        <f>IF(PREENCHER!K8="","",IF(COUNTIF(PREENCHER!#REF!,PREENCHER!K8)=0,CONCATENATE(PREENCHER!#REF!,#REF!),PREENCHER!K8))</f>
      </c>
      <c r="L13" s="34">
        <f>IF(PREENCHER!L8="","",IF(COUNTIF(PREENCHER!#REF!,PREENCHER!L8)=0,CONCATENATE(PREENCHER!#REF!,#REF!),PREENCHER!L8))</f>
      </c>
      <c r="M13" s="34">
        <f>IF(PREENCHER!M8="","",IF(COUNTIF(PREENCHER!#REF!,PREENCHER!M8)=0,CONCATENATE(PREENCHER!#REF!,#REF!),PREENCHER!M8))</f>
      </c>
      <c r="N13" s="34">
        <f>IF(PREENCHER!N8="","",IF(COUNTIF(PREENCHER!#REF!,PREENCHER!N8)=0,CONCATENATE(PREENCHER!#REF!,#REF!),PREENCHER!N8))</f>
      </c>
      <c r="O13" s="45">
        <f t="shared" si="0"/>
      </c>
      <c r="P13" s="45">
        <f t="shared" si="1"/>
      </c>
      <c r="Q13" s="66"/>
      <c r="R13" s="30"/>
      <c r="S13" s="45">
        <f t="shared" si="2"/>
      </c>
      <c r="T13" s="45">
        <f t="shared" si="3"/>
      </c>
      <c r="U13" s="67">
        <f t="shared" si="4"/>
      </c>
    </row>
    <row r="14" spans="1:21" ht="15">
      <c r="A14" s="32">
        <f>IF(PREENCHER!A9="","",PREENCHER!A9)</f>
        <v>5</v>
      </c>
      <c r="B14" s="32" t="str">
        <f>IF(PREENCHER!B9="","",PREENCHER!B9)</f>
        <v>5 – Microfones Gooseneck</v>
      </c>
      <c r="C14" s="32" t="str">
        <f>IF(PREENCHER!C9="","",PREENCHER!C9)</f>
        <v>diária</v>
      </c>
      <c r="D14" s="32">
        <f>IF(PREENCHER!D9="","",PREENCHER!D9)</f>
        <v>1.5</v>
      </c>
      <c r="E14" s="34" t="e">
        <f>IF(PREENCHER!E9="","",IF(COUNTIF(PREENCHER!#REF!,PREENCHER!E9)=0,CONCATENATE(PREENCHER!#REF!,#REF!),PREENCHER!E9))</f>
        <v>#REF!</v>
      </c>
      <c r="F14" s="34" t="e">
        <f>IF(PREENCHER!F9="","",IF(COUNTIF(PREENCHER!#REF!,PREENCHER!F9)=0,CONCATENATE(PREENCHER!#REF!,#REF!),PREENCHER!F9))</f>
        <v>#REF!</v>
      </c>
      <c r="G14" s="34" t="e">
        <f>IF(PREENCHER!G9="","",IF(COUNTIF(PREENCHER!#REF!,PREENCHER!G9)=0,CONCATENATE(PREENCHER!#REF!,#REF!),PREENCHER!G9))</f>
        <v>#REF!</v>
      </c>
      <c r="H14" s="34" t="e">
        <f>IF(PREENCHER!H9="","",IF(COUNTIF(PREENCHER!#REF!,PREENCHER!H9)=0,CONCATENATE(PREENCHER!#REF!,#REF!),PREENCHER!H9))</f>
        <v>#REF!</v>
      </c>
      <c r="I14" s="34" t="e">
        <f>IF(PREENCHER!I9="","",IF(COUNTIF(PREENCHER!#REF!,PREENCHER!I9)=0,CONCATENATE(PREENCHER!#REF!,#REF!),PREENCHER!I9))</f>
        <v>#REF!</v>
      </c>
      <c r="J14" s="34">
        <f>IF(PREENCHER!J9="","",IF(COUNTIF(PREENCHER!#REF!,PREENCHER!J9)=0,CONCATENATE(PREENCHER!#REF!,#REF!),PREENCHER!J9))</f>
      </c>
      <c r="K14" s="34">
        <f>IF(PREENCHER!K9="","",IF(COUNTIF(PREENCHER!#REF!,PREENCHER!K9)=0,CONCATENATE(PREENCHER!#REF!,#REF!),PREENCHER!K9))</f>
      </c>
      <c r="L14" s="34">
        <f>IF(PREENCHER!L9="","",IF(COUNTIF(PREENCHER!#REF!,PREENCHER!L9)=0,CONCATENATE(PREENCHER!#REF!,#REF!),PREENCHER!L9))</f>
      </c>
      <c r="M14" s="34">
        <f>IF(PREENCHER!M9="","",IF(COUNTIF(PREENCHER!#REF!,PREENCHER!M9)=0,CONCATENATE(PREENCHER!#REF!,#REF!),PREENCHER!M9))</f>
      </c>
      <c r="N14" s="34">
        <f>IF(PREENCHER!N9="","",IF(COUNTIF(PREENCHER!#REF!,PREENCHER!N9)=0,CONCATENATE(PREENCHER!#REF!,#REF!),PREENCHER!N9))</f>
      </c>
      <c r="O14" s="45">
        <f t="shared" si="0"/>
      </c>
      <c r="P14" s="45">
        <f t="shared" si="1"/>
      </c>
      <c r="Q14" s="66"/>
      <c r="R14" s="30"/>
      <c r="S14" s="45">
        <f t="shared" si="2"/>
      </c>
      <c r="T14" s="45">
        <f t="shared" si="3"/>
      </c>
      <c r="U14" s="67">
        <f t="shared" si="4"/>
      </c>
    </row>
    <row r="15" spans="1:21" ht="15">
      <c r="A15" s="32">
        <f>IF(PREENCHER!A10="","",PREENCHER!A10)</f>
        <v>6</v>
      </c>
      <c r="B15" s="32" t="str">
        <f>IF(PREENCHER!B10="","",PREENCHER!B10)</f>
        <v>Notebook Core i5 com SSD</v>
      </c>
      <c r="C15" s="32" t="str">
        <f>IF(PREENCHER!C10="","",PREENCHER!C10)</f>
        <v>diária</v>
      </c>
      <c r="D15" s="32">
        <f>IF(PREENCHER!D10="","",PREENCHER!D10)</f>
        <v>1.5</v>
      </c>
      <c r="E15" s="34" t="e">
        <f>IF(PREENCHER!E10="","",IF(COUNTIF(PREENCHER!#REF!,PREENCHER!E10)=0,CONCATENATE(PREENCHER!#REF!,#REF!),PREENCHER!E10))</f>
        <v>#REF!</v>
      </c>
      <c r="F15" s="34" t="e">
        <f>IF(PREENCHER!F10="","",IF(COUNTIF(PREENCHER!#REF!,PREENCHER!F10)=0,CONCATENATE(PREENCHER!#REF!,#REF!),PREENCHER!F10))</f>
        <v>#REF!</v>
      </c>
      <c r="G15" s="34" t="e">
        <f>IF(PREENCHER!G10="","",IF(COUNTIF(PREENCHER!#REF!,PREENCHER!G10)=0,CONCATENATE(PREENCHER!#REF!,#REF!),PREENCHER!G10))</f>
        <v>#REF!</v>
      </c>
      <c r="H15" s="34">
        <f>IF(PREENCHER!H10="","",IF(COUNTIF(PREENCHER!#REF!,PREENCHER!H10)=0,CONCATENATE(PREENCHER!#REF!,#REF!),PREENCHER!H10))</f>
      </c>
      <c r="I15" s="34">
        <f>IF(PREENCHER!I10="","",IF(COUNTIF(PREENCHER!#REF!,PREENCHER!I10)=0,CONCATENATE(PREENCHER!#REF!,#REF!),PREENCHER!I10))</f>
      </c>
      <c r="J15" s="34">
        <f>IF(PREENCHER!J10="","",IF(COUNTIF(PREENCHER!#REF!,PREENCHER!J10)=0,CONCATENATE(PREENCHER!#REF!,#REF!),PREENCHER!J10))</f>
      </c>
      <c r="K15" s="34">
        <f>IF(PREENCHER!K10="","",IF(COUNTIF(PREENCHER!#REF!,PREENCHER!K10)=0,CONCATENATE(PREENCHER!#REF!,#REF!),PREENCHER!K10))</f>
      </c>
      <c r="L15" s="34">
        <f>IF(PREENCHER!L10="","",IF(COUNTIF(PREENCHER!#REF!,PREENCHER!L10)=0,CONCATENATE(PREENCHER!#REF!,#REF!),PREENCHER!L10))</f>
      </c>
      <c r="M15" s="34">
        <f>IF(PREENCHER!M10="","",IF(COUNTIF(PREENCHER!#REF!,PREENCHER!M10)=0,CONCATENATE(PREENCHER!#REF!,#REF!),PREENCHER!M10))</f>
      </c>
      <c r="N15" s="34" t="e">
        <f>IF(PREENCHER!N10="","",IF(COUNTIF(PREENCHER!#REF!,PREENCHER!N10)=0,CONCATENATE(PREENCHER!#REF!,#REF!),PREENCHER!N10))</f>
        <v>#REF!</v>
      </c>
      <c r="O15" s="45">
        <f t="shared" si="0"/>
      </c>
      <c r="P15" s="45">
        <f t="shared" si="1"/>
      </c>
      <c r="Q15" s="66"/>
      <c r="R15" s="30"/>
      <c r="S15" s="45">
        <f t="shared" si="2"/>
      </c>
      <c r="T15" s="45">
        <f t="shared" si="3"/>
      </c>
      <c r="U15" s="67">
        <f t="shared" si="4"/>
      </c>
    </row>
    <row r="16" spans="1:21" ht="15">
      <c r="A16" s="32">
        <f>IF(PREENCHER!A11="","",PREENCHER!A11)</f>
        <v>7</v>
      </c>
      <c r="B16" s="32" t="str">
        <f>IF(PREENCHER!B11="","",PREENCHER!B11)</f>
        <v>Púlpito de acrílico</v>
      </c>
      <c r="C16" s="32" t="str">
        <f>IF(PREENCHER!C11="","",PREENCHER!C11)</f>
        <v>diária</v>
      </c>
      <c r="D16" s="32">
        <f>IF(PREENCHER!D11="","",PREENCHER!D11)</f>
        <v>1.5</v>
      </c>
      <c r="E16" s="34" t="e">
        <f>IF(PREENCHER!E11="","",IF(COUNTIF(PREENCHER!#REF!,PREENCHER!E11)=0,CONCATENATE(PREENCHER!#REF!,#REF!),PREENCHER!E11))</f>
        <v>#REF!</v>
      </c>
      <c r="F16" s="34" t="e">
        <f>IF(PREENCHER!F11="","",IF(COUNTIF(PREENCHER!#REF!,PREENCHER!F11)=0,CONCATENATE(PREENCHER!#REF!,#REF!),PREENCHER!F11))</f>
        <v>#REF!</v>
      </c>
      <c r="G16" s="34" t="e">
        <f>IF(PREENCHER!G11="","",IF(COUNTIF(PREENCHER!#REF!,PREENCHER!G11)=0,CONCATENATE(PREENCHER!#REF!,#REF!),PREENCHER!G11))</f>
        <v>#REF!</v>
      </c>
      <c r="H16" s="34" t="e">
        <f>IF(PREENCHER!H11="","",IF(COUNTIF(PREENCHER!#REF!,PREENCHER!H11)=0,CONCATENATE(PREENCHER!#REF!,#REF!),PREENCHER!H11))</f>
        <v>#REF!</v>
      </c>
      <c r="I16" s="34" t="e">
        <f>IF(PREENCHER!I11="","",IF(COUNTIF(PREENCHER!#REF!,PREENCHER!I11)=0,CONCATENATE(PREENCHER!#REF!,#REF!),PREENCHER!I11))</f>
        <v>#REF!</v>
      </c>
      <c r="J16" s="34" t="e">
        <f>IF(PREENCHER!J11="","",IF(COUNTIF(PREENCHER!#REF!,PREENCHER!J11)=0,CONCATENATE(PREENCHER!#REF!,#REF!),PREENCHER!J11))</f>
        <v>#REF!</v>
      </c>
      <c r="K16" s="34">
        <f>IF(PREENCHER!K11="","",IF(COUNTIF(PREENCHER!#REF!,PREENCHER!K11)=0,CONCATENATE(PREENCHER!#REF!,#REF!),PREENCHER!K11))</f>
      </c>
      <c r="L16" s="34">
        <f>IF(PREENCHER!L11="","",IF(COUNTIF(PREENCHER!#REF!,PREENCHER!L11)=0,CONCATENATE(PREENCHER!#REF!,#REF!),PREENCHER!L11))</f>
      </c>
      <c r="M16" s="34">
        <f>IF(PREENCHER!M11="","",IF(COUNTIF(PREENCHER!#REF!,PREENCHER!M11)=0,CONCATENATE(PREENCHER!#REF!,#REF!),PREENCHER!M11))</f>
      </c>
      <c r="N16" s="34">
        <f>IF(PREENCHER!N11="","",IF(COUNTIF(PREENCHER!#REF!,PREENCHER!N11)=0,CONCATENATE(PREENCHER!#REF!,#REF!),PREENCHER!N11))</f>
      </c>
      <c r="O16" s="45">
        <f t="shared" si="0"/>
      </c>
      <c r="P16" s="45">
        <f t="shared" si="1"/>
      </c>
      <c r="Q16" s="66"/>
      <c r="R16" s="30"/>
      <c r="S16" s="45">
        <f t="shared" si="2"/>
      </c>
      <c r="T16" s="45">
        <f t="shared" si="3"/>
      </c>
      <c r="U16" s="67">
        <f t="shared" si="4"/>
      </c>
    </row>
    <row r="17" spans="1:21" ht="30">
      <c r="A17" s="32">
        <f>IF(PREENCHER!A12="","",PREENCHER!A12)</f>
        <v>8</v>
      </c>
      <c r="B17" s="32" t="str">
        <f>IF(PREENCHER!B12="","",PREENCHER!B12)</f>
        <v>2 – Microfones de mão sem fio (ref. Shure)</v>
      </c>
      <c r="C17" s="32" t="str">
        <f>IF(PREENCHER!C12="","",PREENCHER!C12)</f>
        <v>diária</v>
      </c>
      <c r="D17" s="32">
        <f>IF(PREENCHER!D12="","",PREENCHER!D12)</f>
        <v>1.5</v>
      </c>
      <c r="E17" s="34" t="e">
        <f>IF(PREENCHER!E12="","",IF(COUNTIF(PREENCHER!#REF!,PREENCHER!E12)=0,CONCATENATE(PREENCHER!#REF!,#REF!),PREENCHER!E12))</f>
        <v>#REF!</v>
      </c>
      <c r="F17" s="34" t="e">
        <f>IF(PREENCHER!F12="","",IF(COUNTIF(PREENCHER!#REF!,PREENCHER!F12)=0,CONCATENATE(PREENCHER!#REF!,#REF!),PREENCHER!F12))</f>
        <v>#REF!</v>
      </c>
      <c r="G17" s="34" t="e">
        <f>IF(PREENCHER!G12="","",IF(COUNTIF(PREENCHER!#REF!,PREENCHER!G12)=0,CONCATENATE(PREENCHER!#REF!,#REF!),PREENCHER!G12))</f>
        <v>#REF!</v>
      </c>
      <c r="H17" s="34" t="e">
        <f>IF(PREENCHER!H12="","",IF(COUNTIF(PREENCHER!#REF!,PREENCHER!H12)=0,CONCATENATE(PREENCHER!#REF!,#REF!),PREENCHER!H12))</f>
        <v>#REF!</v>
      </c>
      <c r="I17" s="34" t="e">
        <f>IF(PREENCHER!I12="","",IF(COUNTIF(PREENCHER!#REF!,PREENCHER!I12)=0,CONCATENATE(PREENCHER!#REF!,#REF!),PREENCHER!I12))</f>
        <v>#REF!</v>
      </c>
      <c r="J17" s="34" t="e">
        <f>IF(PREENCHER!J12="","",IF(COUNTIF(PREENCHER!#REF!,PREENCHER!J12)=0,CONCATENATE(PREENCHER!#REF!,#REF!),PREENCHER!J12))</f>
        <v>#REF!</v>
      </c>
      <c r="K17" s="34">
        <f>IF(PREENCHER!K12="","",IF(COUNTIF(PREENCHER!#REF!,PREENCHER!K12)=0,CONCATENATE(PREENCHER!#REF!,#REF!),PREENCHER!K12))</f>
      </c>
      <c r="L17" s="34">
        <f>IF(PREENCHER!L12="","",IF(COUNTIF(PREENCHER!#REF!,PREENCHER!L12)=0,CONCATENATE(PREENCHER!#REF!,#REF!),PREENCHER!L12))</f>
      </c>
      <c r="M17" s="34">
        <f>IF(PREENCHER!M12="","",IF(COUNTIF(PREENCHER!#REF!,PREENCHER!M12)=0,CONCATENATE(PREENCHER!#REF!,#REF!),PREENCHER!M12))</f>
      </c>
      <c r="N17" s="34">
        <f>IF(PREENCHER!N12="","",IF(COUNTIF(PREENCHER!#REF!,PREENCHER!N12)=0,CONCATENATE(PREENCHER!#REF!,#REF!),PREENCHER!N12))</f>
      </c>
      <c r="O17" s="45">
        <f t="shared" si="0"/>
      </c>
      <c r="P17" s="45">
        <f t="shared" si="1"/>
      </c>
      <c r="Q17" s="66"/>
      <c r="R17" s="30"/>
      <c r="S17" s="45">
        <f t="shared" si="2"/>
      </c>
      <c r="T17" s="45">
        <f t="shared" si="3"/>
      </c>
      <c r="U17" s="67">
        <f t="shared" si="4"/>
      </c>
    </row>
    <row r="18" spans="1:21" ht="15">
      <c r="A18" s="32">
        <f>IF(PREENCHER!A13="","",PREENCHER!A13)</f>
        <v>9</v>
      </c>
      <c r="B18" s="32" t="str">
        <f>IF(PREENCHER!B13="","",PREENCHER!B13)</f>
        <v>Operador técnico de som</v>
      </c>
      <c r="C18" s="32" t="str">
        <f>IF(PREENCHER!C13="","",PREENCHER!C13)</f>
        <v>diária</v>
      </c>
      <c r="D18" s="32">
        <f>IF(PREENCHER!D13="","",PREENCHER!D13)</f>
        <v>2</v>
      </c>
      <c r="E18" s="34" t="e">
        <f>IF(PREENCHER!E13="","",IF(COUNTIF(PREENCHER!#REF!,PREENCHER!E13)=0,CONCATENATE(PREENCHER!#REF!,#REF!),PREENCHER!E13))</f>
        <v>#REF!</v>
      </c>
      <c r="F18" s="34" t="e">
        <f>IF(PREENCHER!F13="","",IF(COUNTIF(PREENCHER!#REF!,PREENCHER!F13)=0,CONCATENATE(PREENCHER!#REF!,#REF!),PREENCHER!F13))</f>
        <v>#REF!</v>
      </c>
      <c r="G18" s="34" t="e">
        <f>IF(PREENCHER!G13="","",IF(COUNTIF(PREENCHER!#REF!,PREENCHER!G13)=0,CONCATENATE(PREENCHER!#REF!,#REF!),PREENCHER!G13))</f>
        <v>#REF!</v>
      </c>
      <c r="H18" s="34" t="e">
        <f>IF(PREENCHER!H13="","",IF(COUNTIF(PREENCHER!#REF!,PREENCHER!H13)=0,CONCATENATE(PREENCHER!#REF!,#REF!),PREENCHER!H13))</f>
        <v>#REF!</v>
      </c>
      <c r="I18" s="34" t="e">
        <f>IF(PREENCHER!I13="","",IF(COUNTIF(PREENCHER!#REF!,PREENCHER!I13)=0,CONCATENATE(PREENCHER!#REF!,#REF!),PREENCHER!I13))</f>
        <v>#REF!</v>
      </c>
      <c r="J18" s="34" t="e">
        <f>IF(PREENCHER!J13="","",IF(COUNTIF(PREENCHER!#REF!,PREENCHER!J13)=0,CONCATENATE(PREENCHER!#REF!,#REF!),PREENCHER!J13))</f>
        <v>#REF!</v>
      </c>
      <c r="K18" s="34" t="e">
        <f>IF(PREENCHER!K13="","",IF(COUNTIF(PREENCHER!#REF!,PREENCHER!K13)=0,CONCATENATE(PREENCHER!#REF!,#REF!),PREENCHER!K13))</f>
        <v>#REF!</v>
      </c>
      <c r="L18" s="34" t="e">
        <f>IF(PREENCHER!L13="","",IF(COUNTIF(PREENCHER!#REF!,PREENCHER!L13)=0,CONCATENATE(PREENCHER!#REF!,#REF!),PREENCHER!L13))</f>
        <v>#REF!</v>
      </c>
      <c r="M18" s="34" t="e">
        <f>IF(PREENCHER!M13="","",IF(COUNTIF(PREENCHER!#REF!,PREENCHER!M13)=0,CONCATENATE(PREENCHER!#REF!,#REF!),PREENCHER!M13))</f>
        <v>#REF!</v>
      </c>
      <c r="N18" s="34">
        <f>IF(PREENCHER!N13="","",IF(COUNTIF(PREENCHER!#REF!,PREENCHER!N13)=0,CONCATENATE(PREENCHER!#REF!,#REF!),PREENCHER!N13))</f>
      </c>
      <c r="O18" s="45">
        <f t="shared" si="0"/>
      </c>
      <c r="P18" s="45">
        <f t="shared" si="1"/>
      </c>
      <c r="Q18" s="66"/>
      <c r="R18" s="30"/>
      <c r="S18" s="45">
        <f t="shared" si="2"/>
      </c>
      <c r="T18" s="45">
        <f t="shared" si="3"/>
      </c>
      <c r="U18" s="67">
        <f t="shared" si="4"/>
      </c>
    </row>
    <row r="19" spans="1:21" ht="15">
      <c r="A19" s="32">
        <f>IF(PREENCHER!A14="","",PREENCHER!A14)</f>
        <v>10</v>
      </c>
      <c r="B19" s="32" t="str">
        <f>IF(PREENCHER!B14="","",PREENCHER!B14)</f>
        <v>20 Refletores PAR LED 64 </v>
      </c>
      <c r="C19" s="32" t="str">
        <f>IF(PREENCHER!C14="","",PREENCHER!C14)</f>
        <v>diária</v>
      </c>
      <c r="D19" s="32">
        <f>IF(PREENCHER!D14="","",PREENCHER!D14)</f>
        <v>1.5</v>
      </c>
      <c r="E19" s="34" t="e">
        <f>IF(PREENCHER!E14="","",IF(COUNTIF(PREENCHER!#REF!,PREENCHER!E14)=0,CONCATENATE(PREENCHER!#REF!,#REF!),PREENCHER!E14))</f>
        <v>#REF!</v>
      </c>
      <c r="F19" s="34" t="e">
        <f>IF(PREENCHER!F14="","",IF(COUNTIF(PREENCHER!#REF!,PREENCHER!F14)=0,CONCATENATE(PREENCHER!#REF!,#REF!),PREENCHER!F14))</f>
        <v>#REF!</v>
      </c>
      <c r="G19" s="34" t="e">
        <f>IF(PREENCHER!G14="","",IF(COUNTIF(PREENCHER!#REF!,PREENCHER!G14)=0,CONCATENATE(PREENCHER!#REF!,#REF!),PREENCHER!G14))</f>
        <v>#REF!</v>
      </c>
      <c r="H19" s="34" t="e">
        <f>IF(PREENCHER!H14="","",IF(COUNTIF(PREENCHER!#REF!,PREENCHER!H14)=0,CONCATENATE(PREENCHER!#REF!,#REF!),PREENCHER!H14))</f>
        <v>#REF!</v>
      </c>
      <c r="I19" s="34" t="e">
        <f>IF(PREENCHER!I14="","",IF(COUNTIF(PREENCHER!#REF!,PREENCHER!I14)=0,CONCATENATE(PREENCHER!#REF!,#REF!),PREENCHER!I14))</f>
        <v>#REF!</v>
      </c>
      <c r="J19" s="34">
        <f>IF(PREENCHER!J14="","",IF(COUNTIF(PREENCHER!#REF!,PREENCHER!J14)=0,CONCATENATE(PREENCHER!#REF!,#REF!),PREENCHER!J14))</f>
      </c>
      <c r="K19" s="34">
        <f>IF(PREENCHER!K14="","",IF(COUNTIF(PREENCHER!#REF!,PREENCHER!K14)=0,CONCATENATE(PREENCHER!#REF!,#REF!),PREENCHER!K14))</f>
      </c>
      <c r="L19" s="34">
        <f>IF(PREENCHER!L14="","",IF(COUNTIF(PREENCHER!#REF!,PREENCHER!L14)=0,CONCATENATE(PREENCHER!#REF!,#REF!),PREENCHER!L14))</f>
      </c>
      <c r="M19" s="34">
        <f>IF(PREENCHER!M14="","",IF(COUNTIF(PREENCHER!#REF!,PREENCHER!M14)=0,CONCATENATE(PREENCHER!#REF!,#REF!),PREENCHER!M14))</f>
      </c>
      <c r="N19" s="34">
        <f>IF(PREENCHER!N14="","",IF(COUNTIF(PREENCHER!#REF!,PREENCHER!N14)=0,CONCATENATE(PREENCHER!#REF!,#REF!),PREENCHER!N14))</f>
      </c>
      <c r="O19" s="45">
        <f t="shared" si="0"/>
      </c>
      <c r="P19" s="45">
        <f t="shared" si="1"/>
      </c>
      <c r="Q19" s="66"/>
      <c r="R19" s="30"/>
      <c r="S19" s="45">
        <f t="shared" si="2"/>
      </c>
      <c r="T19" s="45">
        <f t="shared" si="3"/>
      </c>
      <c r="U19" s="67">
        <f t="shared" si="4"/>
      </c>
    </row>
    <row r="20" spans="1:21" ht="105">
      <c r="A20" s="32">
        <f>IF(PREENCHER!A15="","",PREENCHER!A15)</f>
        <v>11</v>
      </c>
      <c r="B20" s="32" t="str">
        <f>IF(PREENCHER!B15="","",PREENCHER!B15)</f>
        <v>Câmeras de filmagem Full HD com tripé Mini atem , Ref; Black Magic Placa de captura de vídeo PC para transmissão, com placa de vídeo dedicada com V-mix Operador de câmera</v>
      </c>
      <c r="C20" s="32" t="str">
        <f>IF(PREENCHER!C15="","",PREENCHER!C15)</f>
        <v>diária</v>
      </c>
      <c r="D20" s="32">
        <f>IF(PREENCHER!D15="","",PREENCHER!D15)</f>
        <v>1</v>
      </c>
      <c r="E20" s="34" t="e">
        <f>IF(PREENCHER!E15="","",IF(COUNTIF(PREENCHER!#REF!,PREENCHER!E15)=0,CONCATENATE(PREENCHER!#REF!,#REF!),PREENCHER!E15))</f>
        <v>#REF!</v>
      </c>
      <c r="F20" s="34" t="e">
        <f>IF(PREENCHER!F15="","",IF(COUNTIF(PREENCHER!#REF!,PREENCHER!F15)=0,CONCATENATE(PREENCHER!#REF!,#REF!),PREENCHER!F15))</f>
        <v>#REF!</v>
      </c>
      <c r="G20" s="34" t="e">
        <f>IF(PREENCHER!G15="","",IF(COUNTIF(PREENCHER!#REF!,PREENCHER!G15)=0,CONCATENATE(PREENCHER!#REF!,#REF!),PREENCHER!G15))</f>
        <v>#REF!</v>
      </c>
      <c r="H20" s="34" t="e">
        <f>IF(PREENCHER!H15="","",IF(COUNTIF(PREENCHER!#REF!,PREENCHER!H15)=0,CONCATENATE(PREENCHER!#REF!,#REF!),PREENCHER!H15))</f>
        <v>#REF!</v>
      </c>
      <c r="I20" s="34" t="e">
        <f>IF(PREENCHER!I15="","",IF(COUNTIF(PREENCHER!#REF!,PREENCHER!I15)=0,CONCATENATE(PREENCHER!#REF!,#REF!),PREENCHER!I15))</f>
        <v>#REF!</v>
      </c>
      <c r="J20" s="34">
        <f>IF(PREENCHER!J15="","",IF(COUNTIF(PREENCHER!#REF!,PREENCHER!J15)=0,CONCATENATE(PREENCHER!#REF!,#REF!),PREENCHER!J15))</f>
      </c>
      <c r="K20" s="34">
        <f>IF(PREENCHER!K15="","",IF(COUNTIF(PREENCHER!#REF!,PREENCHER!K15)=0,CONCATENATE(PREENCHER!#REF!,#REF!),PREENCHER!K15))</f>
      </c>
      <c r="L20" s="34">
        <f>IF(PREENCHER!L15="","",IF(COUNTIF(PREENCHER!#REF!,PREENCHER!L15)=0,CONCATENATE(PREENCHER!#REF!,#REF!),PREENCHER!L15))</f>
      </c>
      <c r="M20" s="34">
        <f>IF(PREENCHER!M15="","",IF(COUNTIF(PREENCHER!#REF!,PREENCHER!M15)=0,CONCATENATE(PREENCHER!#REF!,#REF!),PREENCHER!M15))</f>
      </c>
      <c r="N20" s="34">
        <f>IF(PREENCHER!N15="","",IF(COUNTIF(PREENCHER!#REF!,PREENCHER!N15)=0,CONCATENATE(PREENCHER!#REF!,#REF!),PREENCHER!N15))</f>
      </c>
      <c r="O20" s="45">
        <f t="shared" si="0"/>
      </c>
      <c r="P20" s="45">
        <f t="shared" si="1"/>
      </c>
      <c r="Q20" s="66"/>
      <c r="R20" s="30"/>
      <c r="S20" s="45">
        <f t="shared" si="2"/>
      </c>
      <c r="T20" s="45">
        <f t="shared" si="3"/>
      </c>
      <c r="U20" s="67">
        <f t="shared" si="4"/>
      </c>
    </row>
    <row r="21" spans="1:21" ht="30">
      <c r="A21" s="32">
        <f>IF(PREENCHER!A16="","",PREENCHER!A16)</f>
        <v>12</v>
      </c>
      <c r="B21" s="32" t="str">
        <f>IF(PREENCHER!B16="","",PREENCHER!B16)</f>
        <v>1 Técnico de apoio para montagem e desmontagem</v>
      </c>
      <c r="C21" s="32" t="str">
        <f>IF(PREENCHER!C16="","",PREENCHER!C16)</f>
        <v>diária</v>
      </c>
      <c r="D21" s="32">
        <f>IF(PREENCHER!D16="","",PREENCHER!D16)</f>
        <v>2</v>
      </c>
      <c r="E21" s="34" t="e">
        <f>IF(PREENCHER!E16="","",IF(COUNTIF(PREENCHER!#REF!,PREENCHER!E16)=0,CONCATENATE(PREENCHER!#REF!,#REF!),PREENCHER!E16))</f>
        <v>#REF!</v>
      </c>
      <c r="F21" s="34" t="e">
        <f>IF(PREENCHER!F16="","",IF(COUNTIF(PREENCHER!#REF!,PREENCHER!F16)=0,CONCATENATE(PREENCHER!#REF!,#REF!),PREENCHER!F16))</f>
        <v>#REF!</v>
      </c>
      <c r="G21" s="34" t="e">
        <f>IF(PREENCHER!G16="","",IF(COUNTIF(PREENCHER!#REF!,PREENCHER!G16)=0,CONCATENATE(PREENCHER!#REF!,#REF!),PREENCHER!G16))</f>
        <v>#REF!</v>
      </c>
      <c r="H21" s="34" t="e">
        <f>IF(PREENCHER!H16="","",IF(COUNTIF(PREENCHER!#REF!,PREENCHER!H16)=0,CONCATENATE(PREENCHER!#REF!,#REF!),PREENCHER!H16))</f>
        <v>#REF!</v>
      </c>
      <c r="I21" s="34" t="e">
        <f>IF(PREENCHER!I16="","",IF(COUNTIF(PREENCHER!#REF!,PREENCHER!I16)=0,CONCATENATE(PREENCHER!#REF!,#REF!),PREENCHER!I16))</f>
        <v>#REF!</v>
      </c>
      <c r="J21" s="34" t="e">
        <f>IF(PREENCHER!J16="","",IF(COUNTIF(PREENCHER!#REF!,PREENCHER!J16)=0,CONCATENATE(PREENCHER!#REF!,#REF!),PREENCHER!J16))</f>
        <v>#REF!</v>
      </c>
      <c r="K21" s="34" t="e">
        <f>IF(PREENCHER!K16="","",IF(COUNTIF(PREENCHER!#REF!,PREENCHER!K16)=0,CONCATENATE(PREENCHER!#REF!,#REF!),PREENCHER!K16))</f>
        <v>#REF!</v>
      </c>
      <c r="L21" s="34" t="e">
        <f>IF(PREENCHER!L16="","",IF(COUNTIF(PREENCHER!#REF!,PREENCHER!L16)=0,CONCATENATE(PREENCHER!#REF!,#REF!),PREENCHER!L16))</f>
        <v>#REF!</v>
      </c>
      <c r="M21" s="34" t="e">
        <f>IF(PREENCHER!M16="","",IF(COUNTIF(PREENCHER!#REF!,PREENCHER!M16)=0,CONCATENATE(PREENCHER!#REF!,#REF!),PREENCHER!M16))</f>
        <v>#REF!</v>
      </c>
      <c r="N21" s="34">
        <f>IF(PREENCHER!N16="","",IF(COUNTIF(PREENCHER!#REF!,PREENCHER!N16)=0,CONCATENATE(PREENCHER!#REF!,#REF!),PREENCHER!N16))</f>
      </c>
      <c r="O21" s="45">
        <f t="shared" si="0"/>
      </c>
      <c r="P21" s="45">
        <f t="shared" si="1"/>
      </c>
      <c r="Q21" s="66"/>
      <c r="R21" s="30"/>
      <c r="S21" s="45">
        <f t="shared" si="2"/>
      </c>
      <c r="T21" s="45">
        <f t="shared" si="3"/>
      </c>
      <c r="U21" s="6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4" t="e">
        <f>IF(PREENCHER!#REF!="","",IF(COUNTIF(PREENCHER!#REF!,PREENCHER!#REF!)=0,CONCATENATE(PREENCHER!#REF!,#REF!),PREENCHER!#REF!))</f>
        <v>#REF!</v>
      </c>
      <c r="F22" s="34" t="e">
        <f>IF(PREENCHER!#REF!="","",IF(COUNTIF(PREENCHER!#REF!,PREENCHER!#REF!)=0,CONCATENATE(PREENCHER!#REF!,#REF!),PREENCHER!#REF!))</f>
        <v>#REF!</v>
      </c>
      <c r="G22" s="34" t="e">
        <f>IF(PREENCHER!#REF!="","",IF(COUNTIF(PREENCHER!#REF!,PREENCHER!#REF!)=0,CONCATENATE(PREENCHER!#REF!,#REF!),PREENCHER!#REF!))</f>
        <v>#REF!</v>
      </c>
      <c r="H22" s="34" t="e">
        <f>IF(PREENCHER!#REF!="","",IF(COUNTIF(PREENCHER!#REF!,PREENCHER!#REF!)=0,CONCATENATE(PREENCHER!#REF!,#REF!),PREENCHER!#REF!))</f>
        <v>#REF!</v>
      </c>
      <c r="I22" s="34" t="e">
        <f>IF(PREENCHER!#REF!="","",IF(COUNTIF(PREENCHER!#REF!,PREENCHER!#REF!)=0,CONCATENATE(PREENCHER!#REF!,#REF!),PREENCHER!#REF!))</f>
        <v>#REF!</v>
      </c>
      <c r="J22" s="34" t="e">
        <f>IF(PREENCHER!#REF!="","",IF(COUNTIF(PREENCHER!#REF!,PREENCHER!#REF!)=0,CONCATENATE(PREENCHER!#REF!,#REF!),PREENCHER!#REF!))</f>
        <v>#REF!</v>
      </c>
      <c r="K22" s="34" t="e">
        <f>IF(PREENCHER!#REF!="","",IF(COUNTIF(PREENCHER!#REF!,PREENCHER!#REF!)=0,CONCATENATE(PREENCHER!#REF!,#REF!),PREENCHER!#REF!))</f>
        <v>#REF!</v>
      </c>
      <c r="L22" s="34" t="e">
        <f>IF(PREENCHER!#REF!="","",IF(COUNTIF(PREENCHER!#REF!,PREENCHER!#REF!)=0,CONCATENATE(PREENCHER!#REF!,#REF!),PREENCHER!#REF!))</f>
        <v>#REF!</v>
      </c>
      <c r="M22" s="34" t="e">
        <f>IF(PREENCHER!#REF!="","",IF(COUNTIF(PREENCHER!#REF!,PREENCHER!#REF!)=0,CONCATENATE(PREENCHER!#REF!,#REF!),PREENCHER!#REF!))</f>
        <v>#REF!</v>
      </c>
      <c r="N22" s="34" t="e">
        <f>IF(PREENCHER!#REF!="","",IF(COUNTIF(PREENCHER!#REF!,PREENCHER!#REF!)=0,CONCATENATE(PREENCHER!#REF!,#REF!),PREENCHER!#REF!))</f>
        <v>#REF!</v>
      </c>
      <c r="O22" s="45">
        <f t="shared" si="0"/>
      </c>
      <c r="P22" s="45">
        <f t="shared" si="1"/>
      </c>
      <c r="Q22" s="66"/>
      <c r="R22" s="30"/>
      <c r="S22" s="45">
        <f t="shared" si="2"/>
      </c>
      <c r="T22" s="45">
        <f t="shared" si="3"/>
      </c>
      <c r="U22" s="6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4" t="e">
        <f>IF(PREENCHER!#REF!="","",IF(COUNTIF(PREENCHER!#REF!,PREENCHER!#REF!)=0,CONCATENATE(PREENCHER!#REF!,#REF!),PREENCHER!#REF!))</f>
        <v>#REF!</v>
      </c>
      <c r="F23" s="34" t="e">
        <f>IF(PREENCHER!#REF!="","",IF(COUNTIF(PREENCHER!#REF!,PREENCHER!#REF!)=0,CONCATENATE(PREENCHER!#REF!,#REF!),PREENCHER!#REF!))</f>
        <v>#REF!</v>
      </c>
      <c r="G23" s="34" t="e">
        <f>IF(PREENCHER!#REF!="","",IF(COUNTIF(PREENCHER!#REF!,PREENCHER!#REF!)=0,CONCATENATE(PREENCHER!#REF!,#REF!),PREENCHER!#REF!))</f>
        <v>#REF!</v>
      </c>
      <c r="H23" s="34" t="e">
        <f>IF(PREENCHER!#REF!="","",IF(COUNTIF(PREENCHER!#REF!,PREENCHER!#REF!)=0,CONCATENATE(PREENCHER!#REF!,#REF!),PREENCHER!#REF!))</f>
        <v>#REF!</v>
      </c>
      <c r="I23" s="34" t="e">
        <f>IF(PREENCHER!#REF!="","",IF(COUNTIF(PREENCHER!#REF!,PREENCHER!#REF!)=0,CONCATENATE(PREENCHER!#REF!,#REF!),PREENCHER!#REF!))</f>
        <v>#REF!</v>
      </c>
      <c r="J23" s="34" t="e">
        <f>IF(PREENCHER!#REF!="","",IF(COUNTIF(PREENCHER!#REF!,PREENCHER!#REF!)=0,CONCATENATE(PREENCHER!#REF!,#REF!),PREENCHER!#REF!))</f>
        <v>#REF!</v>
      </c>
      <c r="K23" s="34" t="e">
        <f>IF(PREENCHER!#REF!="","",IF(COUNTIF(PREENCHER!#REF!,PREENCHER!#REF!)=0,CONCATENATE(PREENCHER!#REF!,#REF!),PREENCHER!#REF!))</f>
        <v>#REF!</v>
      </c>
      <c r="L23" s="34" t="e">
        <f>IF(PREENCHER!#REF!="","",IF(COUNTIF(PREENCHER!#REF!,PREENCHER!#REF!)=0,CONCATENATE(PREENCHER!#REF!,#REF!),PREENCHER!#REF!))</f>
        <v>#REF!</v>
      </c>
      <c r="M23" s="34" t="e">
        <f>IF(PREENCHER!#REF!="","",IF(COUNTIF(PREENCHER!#REF!,PREENCHER!#REF!)=0,CONCATENATE(PREENCHER!#REF!,#REF!),PREENCHER!#REF!))</f>
        <v>#REF!</v>
      </c>
      <c r="N23" s="34" t="e">
        <f>IF(PREENCHER!#REF!="","",IF(COUNTIF(PREENCHER!#REF!,PREENCHER!#REF!)=0,CONCATENATE(PREENCHER!#REF!,#REF!),PREENCHER!#REF!))</f>
        <v>#REF!</v>
      </c>
      <c r="O23" s="45">
        <f t="shared" si="0"/>
      </c>
      <c r="P23" s="45">
        <f t="shared" si="1"/>
      </c>
      <c r="Q23" s="66"/>
      <c r="R23" s="30"/>
      <c r="S23" s="45">
        <f t="shared" si="2"/>
      </c>
      <c r="T23" s="45">
        <f t="shared" si="3"/>
      </c>
      <c r="U23" s="6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4" t="e">
        <f>IF(PREENCHER!#REF!="","",IF(COUNTIF(PREENCHER!#REF!,PREENCHER!#REF!)=0,CONCATENATE(PREENCHER!#REF!,#REF!),PREENCHER!#REF!))</f>
        <v>#REF!</v>
      </c>
      <c r="F24" s="34" t="e">
        <f>IF(PREENCHER!#REF!="","",IF(COUNTIF(PREENCHER!#REF!,PREENCHER!#REF!)=0,CONCATENATE(PREENCHER!#REF!,#REF!),PREENCHER!#REF!))</f>
        <v>#REF!</v>
      </c>
      <c r="G24" s="34" t="e">
        <f>IF(PREENCHER!#REF!="","",IF(COUNTIF(PREENCHER!#REF!,PREENCHER!#REF!)=0,CONCATENATE(PREENCHER!#REF!,#REF!),PREENCHER!#REF!))</f>
        <v>#REF!</v>
      </c>
      <c r="H24" s="34" t="e">
        <f>IF(PREENCHER!#REF!="","",IF(COUNTIF(PREENCHER!#REF!,PREENCHER!#REF!)=0,CONCATENATE(PREENCHER!#REF!,#REF!),PREENCHER!#REF!))</f>
        <v>#REF!</v>
      </c>
      <c r="I24" s="34" t="e">
        <f>IF(PREENCHER!#REF!="","",IF(COUNTIF(PREENCHER!#REF!,PREENCHER!#REF!)=0,CONCATENATE(PREENCHER!#REF!,#REF!),PREENCHER!#REF!))</f>
        <v>#REF!</v>
      </c>
      <c r="J24" s="34" t="e">
        <f>IF(PREENCHER!#REF!="","",IF(COUNTIF(PREENCHER!#REF!,PREENCHER!#REF!)=0,CONCATENATE(PREENCHER!#REF!,#REF!),PREENCHER!#REF!))</f>
        <v>#REF!</v>
      </c>
      <c r="K24" s="34" t="e">
        <f>IF(PREENCHER!#REF!="","",IF(COUNTIF(PREENCHER!#REF!,PREENCHER!#REF!)=0,CONCATENATE(PREENCHER!#REF!,#REF!),PREENCHER!#REF!))</f>
        <v>#REF!</v>
      </c>
      <c r="L24" s="34" t="e">
        <f>IF(PREENCHER!#REF!="","",IF(COUNTIF(PREENCHER!#REF!,PREENCHER!#REF!)=0,CONCATENATE(PREENCHER!#REF!,#REF!),PREENCHER!#REF!))</f>
        <v>#REF!</v>
      </c>
      <c r="M24" s="34" t="e">
        <f>IF(PREENCHER!#REF!="","",IF(COUNTIF(PREENCHER!#REF!,PREENCHER!#REF!)=0,CONCATENATE(PREENCHER!#REF!,#REF!),PREENCHER!#REF!))</f>
        <v>#REF!</v>
      </c>
      <c r="N24" s="34" t="e">
        <f>IF(PREENCHER!#REF!="","",IF(COUNTIF(PREENCHER!#REF!,PREENCHER!#REF!)=0,CONCATENATE(PREENCHER!#REF!,#REF!),PREENCHER!#REF!))</f>
        <v>#REF!</v>
      </c>
      <c r="O24" s="45">
        <f t="shared" si="0"/>
      </c>
      <c r="P24" s="45">
        <f t="shared" si="1"/>
      </c>
      <c r="Q24" s="66"/>
      <c r="R24" s="30"/>
      <c r="S24" s="45">
        <f t="shared" si="2"/>
      </c>
      <c r="T24" s="45">
        <f t="shared" si="3"/>
      </c>
      <c r="U24" s="6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4" t="e">
        <f>IF(PREENCHER!#REF!="","",IF(COUNTIF(PREENCHER!#REF!,PREENCHER!#REF!)=0,CONCATENATE(PREENCHER!#REF!,#REF!),PREENCHER!#REF!))</f>
        <v>#REF!</v>
      </c>
      <c r="F25" s="34" t="e">
        <f>IF(PREENCHER!#REF!="","",IF(COUNTIF(PREENCHER!#REF!,PREENCHER!#REF!)=0,CONCATENATE(PREENCHER!#REF!,#REF!),PREENCHER!#REF!))</f>
        <v>#REF!</v>
      </c>
      <c r="G25" s="34" t="e">
        <f>IF(PREENCHER!#REF!="","",IF(COUNTIF(PREENCHER!#REF!,PREENCHER!#REF!)=0,CONCATENATE(PREENCHER!#REF!,#REF!),PREENCHER!#REF!))</f>
        <v>#REF!</v>
      </c>
      <c r="H25" s="34" t="e">
        <f>IF(PREENCHER!#REF!="","",IF(COUNTIF(PREENCHER!#REF!,PREENCHER!#REF!)=0,CONCATENATE(PREENCHER!#REF!,#REF!),PREENCHER!#REF!))</f>
        <v>#REF!</v>
      </c>
      <c r="I25" s="34" t="e">
        <f>IF(PREENCHER!#REF!="","",IF(COUNTIF(PREENCHER!#REF!,PREENCHER!#REF!)=0,CONCATENATE(PREENCHER!#REF!,#REF!),PREENCHER!#REF!))</f>
        <v>#REF!</v>
      </c>
      <c r="J25" s="34" t="e">
        <f>IF(PREENCHER!#REF!="","",IF(COUNTIF(PREENCHER!#REF!,PREENCHER!#REF!)=0,CONCATENATE(PREENCHER!#REF!,#REF!),PREENCHER!#REF!))</f>
        <v>#REF!</v>
      </c>
      <c r="K25" s="34" t="e">
        <f>IF(PREENCHER!#REF!="","",IF(COUNTIF(PREENCHER!#REF!,PREENCHER!#REF!)=0,CONCATENATE(PREENCHER!#REF!,#REF!),PREENCHER!#REF!))</f>
        <v>#REF!</v>
      </c>
      <c r="L25" s="34" t="e">
        <f>IF(PREENCHER!#REF!="","",IF(COUNTIF(PREENCHER!#REF!,PREENCHER!#REF!)=0,CONCATENATE(PREENCHER!#REF!,#REF!),PREENCHER!#REF!))</f>
        <v>#REF!</v>
      </c>
      <c r="M25" s="34" t="e">
        <f>IF(PREENCHER!#REF!="","",IF(COUNTIF(PREENCHER!#REF!,PREENCHER!#REF!)=0,CONCATENATE(PREENCHER!#REF!,#REF!),PREENCHER!#REF!))</f>
        <v>#REF!</v>
      </c>
      <c r="N25" s="34" t="e">
        <f>IF(PREENCHER!#REF!="","",IF(COUNTIF(PREENCHER!#REF!,PREENCHER!#REF!)=0,CONCATENATE(PREENCHER!#REF!,#REF!),PREENCHER!#REF!))</f>
        <v>#REF!</v>
      </c>
      <c r="O25" s="45">
        <f t="shared" si="0"/>
      </c>
      <c r="P25" s="45">
        <f t="shared" si="1"/>
      </c>
      <c r="Q25" s="66"/>
      <c r="R25" s="30"/>
      <c r="S25" s="45">
        <f t="shared" si="2"/>
      </c>
      <c r="T25" s="45">
        <f t="shared" si="3"/>
      </c>
      <c r="U25" s="6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4" t="e">
        <f>IF(PREENCHER!#REF!="","",IF(COUNTIF(PREENCHER!#REF!,PREENCHER!#REF!)=0,CONCATENATE(PREENCHER!#REF!,#REF!),PREENCHER!#REF!))</f>
        <v>#REF!</v>
      </c>
      <c r="F26" s="34" t="e">
        <f>IF(PREENCHER!#REF!="","",IF(COUNTIF(PREENCHER!#REF!,PREENCHER!#REF!)=0,CONCATENATE(PREENCHER!#REF!,#REF!),PREENCHER!#REF!))</f>
        <v>#REF!</v>
      </c>
      <c r="G26" s="34" t="e">
        <f>IF(PREENCHER!#REF!="","",IF(COUNTIF(PREENCHER!#REF!,PREENCHER!#REF!)=0,CONCATENATE(PREENCHER!#REF!,#REF!),PREENCHER!#REF!))</f>
        <v>#REF!</v>
      </c>
      <c r="H26" s="34" t="e">
        <f>IF(PREENCHER!#REF!="","",IF(COUNTIF(PREENCHER!#REF!,PREENCHER!#REF!)=0,CONCATENATE(PREENCHER!#REF!,#REF!),PREENCHER!#REF!))</f>
        <v>#REF!</v>
      </c>
      <c r="I26" s="34" t="e">
        <f>IF(PREENCHER!#REF!="","",IF(COUNTIF(PREENCHER!#REF!,PREENCHER!#REF!)=0,CONCATENATE(PREENCHER!#REF!,#REF!),PREENCHER!#REF!))</f>
        <v>#REF!</v>
      </c>
      <c r="J26" s="34" t="e">
        <f>IF(PREENCHER!#REF!="","",IF(COUNTIF(PREENCHER!#REF!,PREENCHER!#REF!)=0,CONCATENATE(PREENCHER!#REF!,#REF!),PREENCHER!#REF!))</f>
        <v>#REF!</v>
      </c>
      <c r="K26" s="34" t="e">
        <f>IF(PREENCHER!#REF!="","",IF(COUNTIF(PREENCHER!#REF!,PREENCHER!#REF!)=0,CONCATENATE(PREENCHER!#REF!,#REF!),PREENCHER!#REF!))</f>
        <v>#REF!</v>
      </c>
      <c r="L26" s="34" t="e">
        <f>IF(PREENCHER!#REF!="","",IF(COUNTIF(PREENCHER!#REF!,PREENCHER!#REF!)=0,CONCATENATE(PREENCHER!#REF!,#REF!),PREENCHER!#REF!))</f>
        <v>#REF!</v>
      </c>
      <c r="M26" s="34" t="e">
        <f>IF(PREENCHER!#REF!="","",IF(COUNTIF(PREENCHER!#REF!,PREENCHER!#REF!)=0,CONCATENATE(PREENCHER!#REF!,#REF!),PREENCHER!#REF!))</f>
        <v>#REF!</v>
      </c>
      <c r="N26" s="34" t="e">
        <f>IF(PREENCHER!#REF!="","",IF(COUNTIF(PREENCHER!#REF!,PREENCHER!#REF!)=0,CONCATENATE(PREENCHER!#REF!,#REF!),PREENCHER!#REF!))</f>
        <v>#REF!</v>
      </c>
      <c r="O26" s="45">
        <f t="shared" si="0"/>
      </c>
      <c r="P26" s="45">
        <f t="shared" si="1"/>
      </c>
      <c r="Q26" s="66"/>
      <c r="R26" s="30"/>
      <c r="S26" s="45">
        <f t="shared" si="2"/>
      </c>
      <c r="T26" s="45">
        <f t="shared" si="3"/>
      </c>
      <c r="U26" s="6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4" t="e">
        <f>IF(PREENCHER!#REF!="","",IF(COUNTIF(PREENCHER!#REF!,PREENCHER!#REF!)=0,CONCATENATE(PREENCHER!#REF!,#REF!),PREENCHER!#REF!))</f>
        <v>#REF!</v>
      </c>
      <c r="F27" s="34" t="e">
        <f>IF(PREENCHER!#REF!="","",IF(COUNTIF(PREENCHER!#REF!,PREENCHER!#REF!)=0,CONCATENATE(PREENCHER!#REF!,#REF!),PREENCHER!#REF!))</f>
        <v>#REF!</v>
      </c>
      <c r="G27" s="34" t="e">
        <f>IF(PREENCHER!#REF!="","",IF(COUNTIF(PREENCHER!#REF!,PREENCHER!#REF!)=0,CONCATENATE(PREENCHER!#REF!,#REF!),PREENCHER!#REF!))</f>
        <v>#REF!</v>
      </c>
      <c r="H27" s="34" t="e">
        <f>IF(PREENCHER!#REF!="","",IF(COUNTIF(PREENCHER!#REF!,PREENCHER!#REF!)=0,CONCATENATE(PREENCHER!#REF!,#REF!),PREENCHER!#REF!))</f>
        <v>#REF!</v>
      </c>
      <c r="I27" s="34" t="e">
        <f>IF(PREENCHER!#REF!="","",IF(COUNTIF(PREENCHER!#REF!,PREENCHER!#REF!)=0,CONCATENATE(PREENCHER!#REF!,#REF!),PREENCHER!#REF!))</f>
        <v>#REF!</v>
      </c>
      <c r="J27" s="34" t="e">
        <f>IF(PREENCHER!#REF!="","",IF(COUNTIF(PREENCHER!#REF!,PREENCHER!#REF!)=0,CONCATENATE(PREENCHER!#REF!,#REF!),PREENCHER!#REF!))</f>
        <v>#REF!</v>
      </c>
      <c r="K27" s="34" t="e">
        <f>IF(PREENCHER!#REF!="","",IF(COUNTIF(PREENCHER!#REF!,PREENCHER!#REF!)=0,CONCATENATE(PREENCHER!#REF!,#REF!),PREENCHER!#REF!))</f>
        <v>#REF!</v>
      </c>
      <c r="L27" s="34" t="e">
        <f>IF(PREENCHER!#REF!="","",IF(COUNTIF(PREENCHER!#REF!,PREENCHER!#REF!)=0,CONCATENATE(PREENCHER!#REF!,#REF!),PREENCHER!#REF!))</f>
        <v>#REF!</v>
      </c>
      <c r="M27" s="34" t="e">
        <f>IF(PREENCHER!#REF!="","",IF(COUNTIF(PREENCHER!#REF!,PREENCHER!#REF!)=0,CONCATENATE(PREENCHER!#REF!,#REF!),PREENCHER!#REF!))</f>
        <v>#REF!</v>
      </c>
      <c r="N27" s="34" t="e">
        <f>IF(PREENCHER!#REF!="","",IF(COUNTIF(PREENCHER!#REF!,PREENCHER!#REF!)=0,CONCATENATE(PREENCHER!#REF!,#REF!),PREENCHER!#REF!))</f>
        <v>#REF!</v>
      </c>
      <c r="O27" s="45">
        <f t="shared" si="0"/>
      </c>
      <c r="P27" s="45">
        <f t="shared" si="1"/>
      </c>
      <c r="Q27" s="66"/>
      <c r="R27" s="30"/>
      <c r="S27" s="45">
        <f t="shared" si="2"/>
      </c>
      <c r="T27" s="45">
        <f t="shared" si="3"/>
      </c>
      <c r="U27" s="6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4" t="e">
        <f>IF(PREENCHER!#REF!="","",IF(COUNTIF(PREENCHER!#REF!,PREENCHER!#REF!)=0,CONCATENATE(PREENCHER!#REF!,#REF!),PREENCHER!#REF!))</f>
        <v>#REF!</v>
      </c>
      <c r="F28" s="34" t="e">
        <f>IF(PREENCHER!#REF!="","",IF(COUNTIF(PREENCHER!#REF!,PREENCHER!#REF!)=0,CONCATENATE(PREENCHER!#REF!,#REF!),PREENCHER!#REF!))</f>
        <v>#REF!</v>
      </c>
      <c r="G28" s="34" t="e">
        <f>IF(PREENCHER!#REF!="","",IF(COUNTIF(PREENCHER!#REF!,PREENCHER!#REF!)=0,CONCATENATE(PREENCHER!#REF!,#REF!),PREENCHER!#REF!))</f>
        <v>#REF!</v>
      </c>
      <c r="H28" s="34" t="e">
        <f>IF(PREENCHER!#REF!="","",IF(COUNTIF(PREENCHER!#REF!,PREENCHER!#REF!)=0,CONCATENATE(PREENCHER!#REF!,#REF!),PREENCHER!#REF!))</f>
        <v>#REF!</v>
      </c>
      <c r="I28" s="34" t="e">
        <f>IF(PREENCHER!#REF!="","",IF(COUNTIF(PREENCHER!#REF!,PREENCHER!#REF!)=0,CONCATENATE(PREENCHER!#REF!,#REF!),PREENCHER!#REF!))</f>
        <v>#REF!</v>
      </c>
      <c r="J28" s="34" t="e">
        <f>IF(PREENCHER!#REF!="","",IF(COUNTIF(PREENCHER!#REF!,PREENCHER!#REF!)=0,CONCATENATE(PREENCHER!#REF!,#REF!),PREENCHER!#REF!))</f>
        <v>#REF!</v>
      </c>
      <c r="K28" s="34" t="e">
        <f>IF(PREENCHER!#REF!="","",IF(COUNTIF(PREENCHER!#REF!,PREENCHER!#REF!)=0,CONCATENATE(PREENCHER!#REF!,#REF!),PREENCHER!#REF!))</f>
        <v>#REF!</v>
      </c>
      <c r="L28" s="34" t="e">
        <f>IF(PREENCHER!#REF!="","",IF(COUNTIF(PREENCHER!#REF!,PREENCHER!#REF!)=0,CONCATENATE(PREENCHER!#REF!,#REF!),PREENCHER!#REF!))</f>
        <v>#REF!</v>
      </c>
      <c r="M28" s="34" t="e">
        <f>IF(PREENCHER!#REF!="","",IF(COUNTIF(PREENCHER!#REF!,PREENCHER!#REF!)=0,CONCATENATE(PREENCHER!#REF!,#REF!),PREENCHER!#REF!))</f>
        <v>#REF!</v>
      </c>
      <c r="N28" s="34" t="e">
        <f>IF(PREENCHER!#REF!="","",IF(COUNTIF(PREENCHER!#REF!,PREENCHER!#REF!)=0,CONCATENATE(PREENCHER!#REF!,#REF!),PREENCHER!#REF!))</f>
        <v>#REF!</v>
      </c>
      <c r="O28" s="45">
        <f t="shared" si="0"/>
      </c>
      <c r="P28" s="45">
        <f t="shared" si="1"/>
      </c>
      <c r="Q28" s="66"/>
      <c r="R28" s="30"/>
      <c r="S28" s="45">
        <f t="shared" si="2"/>
      </c>
      <c r="T28" s="45">
        <f t="shared" si="3"/>
      </c>
      <c r="U28" s="6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4" t="e">
        <f>IF(PREENCHER!#REF!="","",IF(COUNTIF(PREENCHER!#REF!,PREENCHER!#REF!)=0,CONCATENATE(PREENCHER!#REF!,#REF!),PREENCHER!#REF!))</f>
        <v>#REF!</v>
      </c>
      <c r="F29" s="34" t="e">
        <f>IF(PREENCHER!#REF!="","",IF(COUNTIF(PREENCHER!#REF!,PREENCHER!#REF!)=0,CONCATENATE(PREENCHER!#REF!,#REF!),PREENCHER!#REF!))</f>
        <v>#REF!</v>
      </c>
      <c r="G29" s="34" t="e">
        <f>IF(PREENCHER!#REF!="","",IF(COUNTIF(PREENCHER!#REF!,PREENCHER!#REF!)=0,CONCATENATE(PREENCHER!#REF!,#REF!),PREENCHER!#REF!))</f>
        <v>#REF!</v>
      </c>
      <c r="H29" s="34" t="e">
        <f>IF(PREENCHER!#REF!="","",IF(COUNTIF(PREENCHER!#REF!,PREENCHER!#REF!)=0,CONCATENATE(PREENCHER!#REF!,#REF!),PREENCHER!#REF!))</f>
        <v>#REF!</v>
      </c>
      <c r="I29" s="34" t="e">
        <f>IF(PREENCHER!#REF!="","",IF(COUNTIF(PREENCHER!#REF!,PREENCHER!#REF!)=0,CONCATENATE(PREENCHER!#REF!,#REF!),PREENCHER!#REF!))</f>
        <v>#REF!</v>
      </c>
      <c r="J29" s="34" t="e">
        <f>IF(PREENCHER!#REF!="","",IF(COUNTIF(PREENCHER!#REF!,PREENCHER!#REF!)=0,CONCATENATE(PREENCHER!#REF!,#REF!),PREENCHER!#REF!))</f>
        <v>#REF!</v>
      </c>
      <c r="K29" s="34" t="e">
        <f>IF(PREENCHER!#REF!="","",IF(COUNTIF(PREENCHER!#REF!,PREENCHER!#REF!)=0,CONCATENATE(PREENCHER!#REF!,#REF!),PREENCHER!#REF!))</f>
        <v>#REF!</v>
      </c>
      <c r="L29" s="34" t="e">
        <f>IF(PREENCHER!#REF!="","",IF(COUNTIF(PREENCHER!#REF!,PREENCHER!#REF!)=0,CONCATENATE(PREENCHER!#REF!,#REF!),PREENCHER!#REF!))</f>
        <v>#REF!</v>
      </c>
      <c r="M29" s="34" t="e">
        <f>IF(PREENCHER!#REF!="","",IF(COUNTIF(PREENCHER!#REF!,PREENCHER!#REF!)=0,CONCATENATE(PREENCHER!#REF!,#REF!),PREENCHER!#REF!))</f>
        <v>#REF!</v>
      </c>
      <c r="N29" s="34" t="e">
        <f>IF(PREENCHER!#REF!="","",IF(COUNTIF(PREENCHER!#REF!,PREENCHER!#REF!)=0,CONCATENATE(PREENCHER!#REF!,#REF!),PREENCHER!#REF!))</f>
        <v>#REF!</v>
      </c>
      <c r="O29" s="45">
        <f t="shared" si="0"/>
      </c>
      <c r="P29" s="45">
        <f t="shared" si="1"/>
      </c>
      <c r="Q29" s="66"/>
      <c r="R29" s="30"/>
      <c r="S29" s="45">
        <f t="shared" si="2"/>
      </c>
      <c r="T29" s="45">
        <f t="shared" si="3"/>
      </c>
      <c r="U29" s="6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4" t="e">
        <f>IF(PREENCHER!#REF!="","",IF(COUNTIF(PREENCHER!#REF!,PREENCHER!#REF!)=0,CONCATENATE(PREENCHER!#REF!,#REF!),PREENCHER!#REF!))</f>
        <v>#REF!</v>
      </c>
      <c r="F30" s="34" t="e">
        <f>IF(PREENCHER!#REF!="","",IF(COUNTIF(PREENCHER!#REF!,PREENCHER!#REF!)=0,CONCATENATE(PREENCHER!#REF!,#REF!),PREENCHER!#REF!))</f>
        <v>#REF!</v>
      </c>
      <c r="G30" s="34" t="e">
        <f>IF(PREENCHER!#REF!="","",IF(COUNTIF(PREENCHER!#REF!,PREENCHER!#REF!)=0,CONCATENATE(PREENCHER!#REF!,#REF!),PREENCHER!#REF!))</f>
        <v>#REF!</v>
      </c>
      <c r="H30" s="34" t="e">
        <f>IF(PREENCHER!#REF!="","",IF(COUNTIF(PREENCHER!#REF!,PREENCHER!#REF!)=0,CONCATENATE(PREENCHER!#REF!,#REF!),PREENCHER!#REF!))</f>
        <v>#REF!</v>
      </c>
      <c r="I30" s="34" t="e">
        <f>IF(PREENCHER!#REF!="","",IF(COUNTIF(PREENCHER!#REF!,PREENCHER!#REF!)=0,CONCATENATE(PREENCHER!#REF!,#REF!),PREENCHER!#REF!))</f>
        <v>#REF!</v>
      </c>
      <c r="J30" s="34" t="e">
        <f>IF(PREENCHER!#REF!="","",IF(COUNTIF(PREENCHER!#REF!,PREENCHER!#REF!)=0,CONCATENATE(PREENCHER!#REF!,#REF!),PREENCHER!#REF!))</f>
        <v>#REF!</v>
      </c>
      <c r="K30" s="34" t="e">
        <f>IF(PREENCHER!#REF!="","",IF(COUNTIF(PREENCHER!#REF!,PREENCHER!#REF!)=0,CONCATENATE(PREENCHER!#REF!,#REF!),PREENCHER!#REF!))</f>
        <v>#REF!</v>
      </c>
      <c r="L30" s="34" t="e">
        <f>IF(PREENCHER!#REF!="","",IF(COUNTIF(PREENCHER!#REF!,PREENCHER!#REF!)=0,CONCATENATE(PREENCHER!#REF!,#REF!),PREENCHER!#REF!))</f>
        <v>#REF!</v>
      </c>
      <c r="M30" s="34" t="e">
        <f>IF(PREENCHER!#REF!="","",IF(COUNTIF(PREENCHER!#REF!,PREENCHER!#REF!)=0,CONCATENATE(PREENCHER!#REF!,#REF!),PREENCHER!#REF!))</f>
        <v>#REF!</v>
      </c>
      <c r="N30" s="34" t="e">
        <f>IF(PREENCHER!#REF!="","",IF(COUNTIF(PREENCHER!#REF!,PREENCHER!#REF!)=0,CONCATENATE(PREENCHER!#REF!,#REF!),PREENCHER!#REF!))</f>
        <v>#REF!</v>
      </c>
      <c r="O30" s="45">
        <f t="shared" si="0"/>
      </c>
      <c r="P30" s="45">
        <f t="shared" si="1"/>
      </c>
      <c r="Q30" s="66"/>
      <c r="R30" s="30"/>
      <c r="S30" s="45">
        <f t="shared" si="2"/>
      </c>
      <c r="T30" s="45">
        <f t="shared" si="3"/>
      </c>
      <c r="U30" s="6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4" t="e">
        <f>IF(PREENCHER!#REF!="","",IF(COUNTIF(PREENCHER!#REF!,PREENCHER!#REF!)=0,CONCATENATE(PREENCHER!#REF!,#REF!),PREENCHER!#REF!))</f>
        <v>#REF!</v>
      </c>
      <c r="F31" s="34" t="e">
        <f>IF(PREENCHER!#REF!="","",IF(COUNTIF(PREENCHER!#REF!,PREENCHER!#REF!)=0,CONCATENATE(PREENCHER!#REF!,#REF!),PREENCHER!#REF!))</f>
        <v>#REF!</v>
      </c>
      <c r="G31" s="34" t="e">
        <f>IF(PREENCHER!#REF!="","",IF(COUNTIF(PREENCHER!#REF!,PREENCHER!#REF!)=0,CONCATENATE(PREENCHER!#REF!,#REF!),PREENCHER!#REF!))</f>
        <v>#REF!</v>
      </c>
      <c r="H31" s="34" t="e">
        <f>IF(PREENCHER!#REF!="","",IF(COUNTIF(PREENCHER!#REF!,PREENCHER!#REF!)=0,CONCATENATE(PREENCHER!#REF!,#REF!),PREENCHER!#REF!))</f>
        <v>#REF!</v>
      </c>
      <c r="I31" s="34" t="e">
        <f>IF(PREENCHER!#REF!="","",IF(COUNTIF(PREENCHER!#REF!,PREENCHER!#REF!)=0,CONCATENATE(PREENCHER!#REF!,#REF!),PREENCHER!#REF!))</f>
        <v>#REF!</v>
      </c>
      <c r="J31" s="34" t="e">
        <f>IF(PREENCHER!#REF!="","",IF(COUNTIF(PREENCHER!#REF!,PREENCHER!#REF!)=0,CONCATENATE(PREENCHER!#REF!,#REF!),PREENCHER!#REF!))</f>
        <v>#REF!</v>
      </c>
      <c r="K31" s="34" t="e">
        <f>IF(PREENCHER!#REF!="","",IF(COUNTIF(PREENCHER!#REF!,PREENCHER!#REF!)=0,CONCATENATE(PREENCHER!#REF!,#REF!),PREENCHER!#REF!))</f>
        <v>#REF!</v>
      </c>
      <c r="L31" s="34" t="e">
        <f>IF(PREENCHER!#REF!="","",IF(COUNTIF(PREENCHER!#REF!,PREENCHER!#REF!)=0,CONCATENATE(PREENCHER!#REF!,#REF!),PREENCHER!#REF!))</f>
        <v>#REF!</v>
      </c>
      <c r="M31" s="34" t="e">
        <f>IF(PREENCHER!#REF!="","",IF(COUNTIF(PREENCHER!#REF!,PREENCHER!#REF!)=0,CONCATENATE(PREENCHER!#REF!,#REF!),PREENCHER!#REF!))</f>
        <v>#REF!</v>
      </c>
      <c r="N31" s="34" t="e">
        <f>IF(PREENCHER!#REF!="","",IF(COUNTIF(PREENCHER!#REF!,PREENCHER!#REF!)=0,CONCATENATE(PREENCHER!#REF!,#REF!),PREENCHER!#REF!))</f>
        <v>#REF!</v>
      </c>
      <c r="O31" s="45">
        <f t="shared" si="0"/>
      </c>
      <c r="P31" s="45">
        <f t="shared" si="1"/>
      </c>
      <c r="Q31" s="66"/>
      <c r="R31" s="30"/>
      <c r="S31" s="45">
        <f t="shared" si="2"/>
      </c>
      <c r="T31" s="45">
        <f t="shared" si="3"/>
      </c>
      <c r="U31" s="6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4" t="e">
        <f>IF(PREENCHER!#REF!="","",IF(COUNTIF(PREENCHER!#REF!,PREENCHER!#REF!)=0,CONCATENATE(PREENCHER!#REF!,#REF!),PREENCHER!#REF!))</f>
        <v>#REF!</v>
      </c>
      <c r="F32" s="34" t="e">
        <f>IF(PREENCHER!#REF!="","",IF(COUNTIF(PREENCHER!#REF!,PREENCHER!#REF!)=0,CONCATENATE(PREENCHER!#REF!,#REF!),PREENCHER!#REF!))</f>
        <v>#REF!</v>
      </c>
      <c r="G32" s="34" t="e">
        <f>IF(PREENCHER!#REF!="","",IF(COUNTIF(PREENCHER!#REF!,PREENCHER!#REF!)=0,CONCATENATE(PREENCHER!#REF!,#REF!),PREENCHER!#REF!))</f>
        <v>#REF!</v>
      </c>
      <c r="H32" s="34" t="e">
        <f>IF(PREENCHER!#REF!="","",IF(COUNTIF(PREENCHER!#REF!,PREENCHER!#REF!)=0,CONCATENATE(PREENCHER!#REF!,#REF!),PREENCHER!#REF!))</f>
        <v>#REF!</v>
      </c>
      <c r="I32" s="34" t="e">
        <f>IF(PREENCHER!#REF!="","",IF(COUNTIF(PREENCHER!#REF!,PREENCHER!#REF!)=0,CONCATENATE(PREENCHER!#REF!,#REF!),PREENCHER!#REF!))</f>
        <v>#REF!</v>
      </c>
      <c r="J32" s="34" t="e">
        <f>IF(PREENCHER!#REF!="","",IF(COUNTIF(PREENCHER!#REF!,PREENCHER!#REF!)=0,CONCATENATE(PREENCHER!#REF!,#REF!),PREENCHER!#REF!))</f>
        <v>#REF!</v>
      </c>
      <c r="K32" s="34" t="e">
        <f>IF(PREENCHER!#REF!="","",IF(COUNTIF(PREENCHER!#REF!,PREENCHER!#REF!)=0,CONCATENATE(PREENCHER!#REF!,#REF!),PREENCHER!#REF!))</f>
        <v>#REF!</v>
      </c>
      <c r="L32" s="34" t="e">
        <f>IF(PREENCHER!#REF!="","",IF(COUNTIF(PREENCHER!#REF!,PREENCHER!#REF!)=0,CONCATENATE(PREENCHER!#REF!,#REF!),PREENCHER!#REF!))</f>
        <v>#REF!</v>
      </c>
      <c r="M32" s="34" t="e">
        <f>IF(PREENCHER!#REF!="","",IF(COUNTIF(PREENCHER!#REF!,PREENCHER!#REF!)=0,CONCATENATE(PREENCHER!#REF!,#REF!),PREENCHER!#REF!))</f>
        <v>#REF!</v>
      </c>
      <c r="N32" s="34" t="e">
        <f>IF(PREENCHER!#REF!="","",IF(COUNTIF(PREENCHER!#REF!,PREENCHER!#REF!)=0,CONCATENATE(PREENCHER!#REF!,#REF!),PREENCHER!#REF!))</f>
        <v>#REF!</v>
      </c>
      <c r="O32" s="45">
        <f t="shared" si="0"/>
      </c>
      <c r="P32" s="45">
        <f t="shared" si="1"/>
      </c>
      <c r="Q32" s="66"/>
      <c r="R32" s="30"/>
      <c r="S32" s="45">
        <f t="shared" si="2"/>
      </c>
      <c r="T32" s="45">
        <f t="shared" si="3"/>
      </c>
      <c r="U32" s="6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4" t="e">
        <f>IF(PREENCHER!#REF!="","",IF(COUNTIF(PREENCHER!#REF!,PREENCHER!#REF!)=0,CONCATENATE(PREENCHER!#REF!,#REF!),PREENCHER!#REF!))</f>
        <v>#REF!</v>
      </c>
      <c r="F33" s="34" t="e">
        <f>IF(PREENCHER!#REF!="","",IF(COUNTIF(PREENCHER!#REF!,PREENCHER!#REF!)=0,CONCATENATE(PREENCHER!#REF!,#REF!),PREENCHER!#REF!))</f>
        <v>#REF!</v>
      </c>
      <c r="G33" s="34" t="e">
        <f>IF(PREENCHER!#REF!="","",IF(COUNTIF(PREENCHER!#REF!,PREENCHER!#REF!)=0,CONCATENATE(PREENCHER!#REF!,#REF!),PREENCHER!#REF!))</f>
        <v>#REF!</v>
      </c>
      <c r="H33" s="34" t="e">
        <f>IF(PREENCHER!#REF!="","",IF(COUNTIF(PREENCHER!#REF!,PREENCHER!#REF!)=0,CONCATENATE(PREENCHER!#REF!,#REF!),PREENCHER!#REF!))</f>
        <v>#REF!</v>
      </c>
      <c r="I33" s="34" t="e">
        <f>IF(PREENCHER!#REF!="","",IF(COUNTIF(PREENCHER!#REF!,PREENCHER!#REF!)=0,CONCATENATE(PREENCHER!#REF!,#REF!),PREENCHER!#REF!))</f>
        <v>#REF!</v>
      </c>
      <c r="J33" s="34" t="e">
        <f>IF(PREENCHER!#REF!="","",IF(COUNTIF(PREENCHER!#REF!,PREENCHER!#REF!)=0,CONCATENATE(PREENCHER!#REF!,#REF!),PREENCHER!#REF!))</f>
        <v>#REF!</v>
      </c>
      <c r="K33" s="34" t="e">
        <f>IF(PREENCHER!#REF!="","",IF(COUNTIF(PREENCHER!#REF!,PREENCHER!#REF!)=0,CONCATENATE(PREENCHER!#REF!,#REF!),PREENCHER!#REF!))</f>
        <v>#REF!</v>
      </c>
      <c r="L33" s="34" t="e">
        <f>IF(PREENCHER!#REF!="","",IF(COUNTIF(PREENCHER!#REF!,PREENCHER!#REF!)=0,CONCATENATE(PREENCHER!#REF!,#REF!),PREENCHER!#REF!))</f>
        <v>#REF!</v>
      </c>
      <c r="M33" s="34" t="e">
        <f>IF(PREENCHER!#REF!="","",IF(COUNTIF(PREENCHER!#REF!,PREENCHER!#REF!)=0,CONCATENATE(PREENCHER!#REF!,#REF!),PREENCHER!#REF!))</f>
        <v>#REF!</v>
      </c>
      <c r="N33" s="34" t="e">
        <f>IF(PREENCHER!#REF!="","",IF(COUNTIF(PREENCHER!#REF!,PREENCHER!#REF!)=0,CONCATENATE(PREENCHER!#REF!,#REF!),PREENCHER!#REF!))</f>
        <v>#REF!</v>
      </c>
      <c r="O33" s="45">
        <f t="shared" si="0"/>
      </c>
      <c r="P33" s="45">
        <f t="shared" si="1"/>
      </c>
      <c r="Q33" s="66"/>
      <c r="R33" s="30"/>
      <c r="S33" s="45">
        <f t="shared" si="2"/>
      </c>
      <c r="T33" s="45">
        <f t="shared" si="3"/>
      </c>
      <c r="U33" s="6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4" t="e">
        <f>IF(PREENCHER!#REF!="","",IF(COUNTIF(PREENCHER!#REF!,PREENCHER!#REF!)=0,CONCATENATE(PREENCHER!#REF!,#REF!),PREENCHER!#REF!))</f>
        <v>#REF!</v>
      </c>
      <c r="F34" s="34" t="e">
        <f>IF(PREENCHER!#REF!="","",IF(COUNTIF(PREENCHER!#REF!,PREENCHER!#REF!)=0,CONCATENATE(PREENCHER!#REF!,#REF!),PREENCHER!#REF!))</f>
        <v>#REF!</v>
      </c>
      <c r="G34" s="34" t="e">
        <f>IF(PREENCHER!#REF!="","",IF(COUNTIF(PREENCHER!#REF!,PREENCHER!#REF!)=0,CONCATENATE(PREENCHER!#REF!,#REF!),PREENCHER!#REF!))</f>
        <v>#REF!</v>
      </c>
      <c r="H34" s="34" t="e">
        <f>IF(PREENCHER!#REF!="","",IF(COUNTIF(PREENCHER!#REF!,PREENCHER!#REF!)=0,CONCATENATE(PREENCHER!#REF!,#REF!),PREENCHER!#REF!))</f>
        <v>#REF!</v>
      </c>
      <c r="I34" s="34" t="e">
        <f>IF(PREENCHER!#REF!="","",IF(COUNTIF(PREENCHER!#REF!,PREENCHER!#REF!)=0,CONCATENATE(PREENCHER!#REF!,#REF!),PREENCHER!#REF!))</f>
        <v>#REF!</v>
      </c>
      <c r="J34" s="34" t="e">
        <f>IF(PREENCHER!#REF!="","",IF(COUNTIF(PREENCHER!#REF!,PREENCHER!#REF!)=0,CONCATENATE(PREENCHER!#REF!,#REF!),PREENCHER!#REF!))</f>
        <v>#REF!</v>
      </c>
      <c r="K34" s="34" t="e">
        <f>IF(PREENCHER!#REF!="","",IF(COUNTIF(PREENCHER!#REF!,PREENCHER!#REF!)=0,CONCATENATE(PREENCHER!#REF!,#REF!),PREENCHER!#REF!))</f>
        <v>#REF!</v>
      </c>
      <c r="L34" s="34" t="e">
        <f>IF(PREENCHER!#REF!="","",IF(COUNTIF(PREENCHER!#REF!,PREENCHER!#REF!)=0,CONCATENATE(PREENCHER!#REF!,#REF!),PREENCHER!#REF!))</f>
        <v>#REF!</v>
      </c>
      <c r="M34" s="34" t="e">
        <f>IF(PREENCHER!#REF!="","",IF(COUNTIF(PREENCHER!#REF!,PREENCHER!#REF!)=0,CONCATENATE(PREENCHER!#REF!,#REF!),PREENCHER!#REF!))</f>
        <v>#REF!</v>
      </c>
      <c r="N34" s="34" t="e">
        <f>IF(PREENCHER!#REF!="","",IF(COUNTIF(PREENCHER!#REF!,PREENCHER!#REF!)=0,CONCATENATE(PREENCHER!#REF!,#REF!),PREENCHER!#REF!))</f>
        <v>#REF!</v>
      </c>
      <c r="O34" s="45">
        <f t="shared" si="0"/>
      </c>
      <c r="P34" s="45">
        <f t="shared" si="1"/>
      </c>
      <c r="Q34" s="66"/>
      <c r="R34" s="30"/>
      <c r="S34" s="45">
        <f t="shared" si="2"/>
      </c>
      <c r="T34" s="45">
        <f t="shared" si="3"/>
      </c>
      <c r="U34" s="6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4" t="e">
        <f>IF(PREENCHER!#REF!="","",IF(COUNTIF(PREENCHER!#REF!,PREENCHER!#REF!)=0,CONCATENATE(PREENCHER!#REF!,#REF!),PREENCHER!#REF!))</f>
        <v>#REF!</v>
      </c>
      <c r="F35" s="34" t="e">
        <f>IF(PREENCHER!#REF!="","",IF(COUNTIF(PREENCHER!#REF!,PREENCHER!#REF!)=0,CONCATENATE(PREENCHER!#REF!,#REF!),PREENCHER!#REF!))</f>
        <v>#REF!</v>
      </c>
      <c r="G35" s="34" t="e">
        <f>IF(PREENCHER!#REF!="","",IF(COUNTIF(PREENCHER!#REF!,PREENCHER!#REF!)=0,CONCATENATE(PREENCHER!#REF!,#REF!),PREENCHER!#REF!))</f>
        <v>#REF!</v>
      </c>
      <c r="H35" s="34" t="e">
        <f>IF(PREENCHER!#REF!="","",IF(COUNTIF(PREENCHER!#REF!,PREENCHER!#REF!)=0,CONCATENATE(PREENCHER!#REF!,#REF!),PREENCHER!#REF!))</f>
        <v>#REF!</v>
      </c>
      <c r="I35" s="34" t="e">
        <f>IF(PREENCHER!#REF!="","",IF(COUNTIF(PREENCHER!#REF!,PREENCHER!#REF!)=0,CONCATENATE(PREENCHER!#REF!,#REF!),PREENCHER!#REF!))</f>
        <v>#REF!</v>
      </c>
      <c r="J35" s="34" t="e">
        <f>IF(PREENCHER!#REF!="","",IF(COUNTIF(PREENCHER!#REF!,PREENCHER!#REF!)=0,CONCATENATE(PREENCHER!#REF!,#REF!),PREENCHER!#REF!))</f>
        <v>#REF!</v>
      </c>
      <c r="K35" s="34" t="e">
        <f>IF(PREENCHER!#REF!="","",IF(COUNTIF(PREENCHER!#REF!,PREENCHER!#REF!)=0,CONCATENATE(PREENCHER!#REF!,#REF!),PREENCHER!#REF!))</f>
        <v>#REF!</v>
      </c>
      <c r="L35" s="34" t="e">
        <f>IF(PREENCHER!#REF!="","",IF(COUNTIF(PREENCHER!#REF!,PREENCHER!#REF!)=0,CONCATENATE(PREENCHER!#REF!,#REF!),PREENCHER!#REF!))</f>
        <v>#REF!</v>
      </c>
      <c r="M35" s="34" t="e">
        <f>IF(PREENCHER!#REF!="","",IF(COUNTIF(PREENCHER!#REF!,PREENCHER!#REF!)=0,CONCATENATE(PREENCHER!#REF!,#REF!),PREENCHER!#REF!))</f>
        <v>#REF!</v>
      </c>
      <c r="N35" s="34" t="e">
        <f>IF(PREENCHER!#REF!="","",IF(COUNTIF(PREENCHER!#REF!,PREENCHER!#REF!)=0,CONCATENATE(PREENCHER!#REF!,#REF!),PREENCHER!#REF!))</f>
        <v>#REF!</v>
      </c>
      <c r="O35" s="45">
        <f t="shared" si="0"/>
      </c>
      <c r="P35" s="45">
        <f t="shared" si="1"/>
      </c>
      <c r="Q35" s="66"/>
      <c r="R35" s="30"/>
      <c r="S35" s="45">
        <f t="shared" si="2"/>
      </c>
      <c r="T35" s="45">
        <f t="shared" si="3"/>
      </c>
      <c r="U35" s="6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4" t="e">
        <f>IF(PREENCHER!#REF!="","",IF(COUNTIF(PREENCHER!#REF!,PREENCHER!#REF!)=0,CONCATENATE(PREENCHER!#REF!,#REF!),PREENCHER!#REF!))</f>
        <v>#REF!</v>
      </c>
      <c r="F36" s="34" t="e">
        <f>IF(PREENCHER!#REF!="","",IF(COUNTIF(PREENCHER!#REF!,PREENCHER!#REF!)=0,CONCATENATE(PREENCHER!#REF!,#REF!),PREENCHER!#REF!))</f>
        <v>#REF!</v>
      </c>
      <c r="G36" s="34" t="e">
        <f>IF(PREENCHER!#REF!="","",IF(COUNTIF(PREENCHER!#REF!,PREENCHER!#REF!)=0,CONCATENATE(PREENCHER!#REF!,#REF!),PREENCHER!#REF!))</f>
        <v>#REF!</v>
      </c>
      <c r="H36" s="34" t="e">
        <f>IF(PREENCHER!#REF!="","",IF(COUNTIF(PREENCHER!#REF!,PREENCHER!#REF!)=0,CONCATENATE(PREENCHER!#REF!,#REF!),PREENCHER!#REF!))</f>
        <v>#REF!</v>
      </c>
      <c r="I36" s="34" t="e">
        <f>IF(PREENCHER!#REF!="","",IF(COUNTIF(PREENCHER!#REF!,PREENCHER!#REF!)=0,CONCATENATE(PREENCHER!#REF!,#REF!),PREENCHER!#REF!))</f>
        <v>#REF!</v>
      </c>
      <c r="J36" s="34" t="e">
        <f>IF(PREENCHER!#REF!="","",IF(COUNTIF(PREENCHER!#REF!,PREENCHER!#REF!)=0,CONCATENATE(PREENCHER!#REF!,#REF!),PREENCHER!#REF!))</f>
        <v>#REF!</v>
      </c>
      <c r="K36" s="34" t="e">
        <f>IF(PREENCHER!#REF!="","",IF(COUNTIF(PREENCHER!#REF!,PREENCHER!#REF!)=0,CONCATENATE(PREENCHER!#REF!,#REF!),PREENCHER!#REF!))</f>
        <v>#REF!</v>
      </c>
      <c r="L36" s="34" t="e">
        <f>IF(PREENCHER!#REF!="","",IF(COUNTIF(PREENCHER!#REF!,PREENCHER!#REF!)=0,CONCATENATE(PREENCHER!#REF!,#REF!),PREENCHER!#REF!))</f>
        <v>#REF!</v>
      </c>
      <c r="M36" s="34" t="e">
        <f>IF(PREENCHER!#REF!="","",IF(COUNTIF(PREENCHER!#REF!,PREENCHER!#REF!)=0,CONCATENATE(PREENCHER!#REF!,#REF!),PREENCHER!#REF!))</f>
        <v>#REF!</v>
      </c>
      <c r="N36" s="34" t="e">
        <f>IF(PREENCHER!#REF!="","",IF(COUNTIF(PREENCHER!#REF!,PREENCHER!#REF!)=0,CONCATENATE(PREENCHER!#REF!,#REF!),PREENCHER!#REF!))</f>
        <v>#REF!</v>
      </c>
      <c r="O36" s="45">
        <f t="shared" si="0"/>
      </c>
      <c r="P36" s="45">
        <f t="shared" si="1"/>
      </c>
      <c r="Q36" s="66"/>
      <c r="R36" s="30"/>
      <c r="S36" s="45">
        <f t="shared" si="2"/>
      </c>
      <c r="T36" s="45">
        <f t="shared" si="3"/>
      </c>
      <c r="U36" s="6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4" t="e">
        <f>IF(PREENCHER!#REF!="","",IF(COUNTIF(PREENCHER!#REF!,PREENCHER!#REF!)=0,CONCATENATE(PREENCHER!#REF!,#REF!),PREENCHER!#REF!))</f>
        <v>#REF!</v>
      </c>
      <c r="F37" s="34" t="e">
        <f>IF(PREENCHER!#REF!="","",IF(COUNTIF(PREENCHER!#REF!,PREENCHER!#REF!)=0,CONCATENATE(PREENCHER!#REF!,#REF!),PREENCHER!#REF!))</f>
        <v>#REF!</v>
      </c>
      <c r="G37" s="34" t="e">
        <f>IF(PREENCHER!#REF!="","",IF(COUNTIF(PREENCHER!#REF!,PREENCHER!#REF!)=0,CONCATENATE(PREENCHER!#REF!,#REF!),PREENCHER!#REF!))</f>
        <v>#REF!</v>
      </c>
      <c r="H37" s="34" t="e">
        <f>IF(PREENCHER!#REF!="","",IF(COUNTIF(PREENCHER!#REF!,PREENCHER!#REF!)=0,CONCATENATE(PREENCHER!#REF!,#REF!),PREENCHER!#REF!))</f>
        <v>#REF!</v>
      </c>
      <c r="I37" s="34" t="e">
        <f>IF(PREENCHER!#REF!="","",IF(COUNTIF(PREENCHER!#REF!,PREENCHER!#REF!)=0,CONCATENATE(PREENCHER!#REF!,#REF!),PREENCHER!#REF!))</f>
        <v>#REF!</v>
      </c>
      <c r="J37" s="34" t="e">
        <f>IF(PREENCHER!#REF!="","",IF(COUNTIF(PREENCHER!#REF!,PREENCHER!#REF!)=0,CONCATENATE(PREENCHER!#REF!,#REF!),PREENCHER!#REF!))</f>
        <v>#REF!</v>
      </c>
      <c r="K37" s="34" t="e">
        <f>IF(PREENCHER!#REF!="","",IF(COUNTIF(PREENCHER!#REF!,PREENCHER!#REF!)=0,CONCATENATE(PREENCHER!#REF!,#REF!),PREENCHER!#REF!))</f>
        <v>#REF!</v>
      </c>
      <c r="L37" s="34" t="e">
        <f>IF(PREENCHER!#REF!="","",IF(COUNTIF(PREENCHER!#REF!,PREENCHER!#REF!)=0,CONCATENATE(PREENCHER!#REF!,#REF!),PREENCHER!#REF!))</f>
        <v>#REF!</v>
      </c>
      <c r="M37" s="34" t="e">
        <f>IF(PREENCHER!#REF!="","",IF(COUNTIF(PREENCHER!#REF!,PREENCHER!#REF!)=0,CONCATENATE(PREENCHER!#REF!,#REF!),PREENCHER!#REF!))</f>
        <v>#REF!</v>
      </c>
      <c r="N37" s="34" t="e">
        <f>IF(PREENCHER!#REF!="","",IF(COUNTIF(PREENCHER!#REF!,PREENCHER!#REF!)=0,CONCATENATE(PREENCHER!#REF!,#REF!),PREENCHER!#REF!))</f>
        <v>#REF!</v>
      </c>
      <c r="O37" s="45">
        <f t="shared" si="0"/>
      </c>
      <c r="P37" s="45">
        <f t="shared" si="1"/>
      </c>
      <c r="Q37" s="66"/>
      <c r="R37" s="30"/>
      <c r="S37" s="45">
        <f t="shared" si="2"/>
      </c>
      <c r="T37" s="45">
        <f t="shared" si="3"/>
      </c>
      <c r="U37" s="6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4" t="e">
        <f>IF(PREENCHER!#REF!="","",IF(COUNTIF(PREENCHER!#REF!,PREENCHER!#REF!)=0,CONCATENATE(PREENCHER!#REF!,#REF!),PREENCHER!#REF!))</f>
        <v>#REF!</v>
      </c>
      <c r="F38" s="34" t="e">
        <f>IF(PREENCHER!#REF!="","",IF(COUNTIF(PREENCHER!#REF!,PREENCHER!#REF!)=0,CONCATENATE(PREENCHER!#REF!,#REF!),PREENCHER!#REF!))</f>
        <v>#REF!</v>
      </c>
      <c r="G38" s="34" t="e">
        <f>IF(PREENCHER!#REF!="","",IF(COUNTIF(PREENCHER!#REF!,PREENCHER!#REF!)=0,CONCATENATE(PREENCHER!#REF!,#REF!),PREENCHER!#REF!))</f>
        <v>#REF!</v>
      </c>
      <c r="H38" s="34" t="e">
        <f>IF(PREENCHER!#REF!="","",IF(COUNTIF(PREENCHER!#REF!,PREENCHER!#REF!)=0,CONCATENATE(PREENCHER!#REF!,#REF!),PREENCHER!#REF!))</f>
        <v>#REF!</v>
      </c>
      <c r="I38" s="34" t="e">
        <f>IF(PREENCHER!#REF!="","",IF(COUNTIF(PREENCHER!#REF!,PREENCHER!#REF!)=0,CONCATENATE(PREENCHER!#REF!,#REF!),PREENCHER!#REF!))</f>
        <v>#REF!</v>
      </c>
      <c r="J38" s="34" t="e">
        <f>IF(PREENCHER!#REF!="","",IF(COUNTIF(PREENCHER!#REF!,PREENCHER!#REF!)=0,CONCATENATE(PREENCHER!#REF!,#REF!),PREENCHER!#REF!))</f>
        <v>#REF!</v>
      </c>
      <c r="K38" s="34" t="e">
        <f>IF(PREENCHER!#REF!="","",IF(COUNTIF(PREENCHER!#REF!,PREENCHER!#REF!)=0,CONCATENATE(PREENCHER!#REF!,#REF!),PREENCHER!#REF!))</f>
        <v>#REF!</v>
      </c>
      <c r="L38" s="34" t="e">
        <f>IF(PREENCHER!#REF!="","",IF(COUNTIF(PREENCHER!#REF!,PREENCHER!#REF!)=0,CONCATENATE(PREENCHER!#REF!,#REF!),PREENCHER!#REF!))</f>
        <v>#REF!</v>
      </c>
      <c r="M38" s="34" t="e">
        <f>IF(PREENCHER!#REF!="","",IF(COUNTIF(PREENCHER!#REF!,PREENCHER!#REF!)=0,CONCATENATE(PREENCHER!#REF!,#REF!),PREENCHER!#REF!))</f>
        <v>#REF!</v>
      </c>
      <c r="N38" s="34" t="e">
        <f>IF(PREENCHER!#REF!="","",IF(COUNTIF(PREENCHER!#REF!,PREENCHER!#REF!)=0,CONCATENATE(PREENCHER!#REF!,#REF!),PREENCHER!#REF!))</f>
        <v>#REF!</v>
      </c>
      <c r="O38" s="45">
        <f t="shared" si="0"/>
      </c>
      <c r="P38" s="45">
        <f t="shared" si="1"/>
      </c>
      <c r="Q38" s="66"/>
      <c r="R38" s="30"/>
      <c r="S38" s="45">
        <f t="shared" si="2"/>
      </c>
      <c r="T38" s="45">
        <f t="shared" si="3"/>
      </c>
      <c r="U38" s="6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4" t="e">
        <f>IF(PREENCHER!#REF!="","",IF(COUNTIF(PREENCHER!#REF!,PREENCHER!#REF!)=0,CONCATENATE(PREENCHER!#REF!,#REF!),PREENCHER!#REF!))</f>
        <v>#REF!</v>
      </c>
      <c r="F39" s="34" t="e">
        <f>IF(PREENCHER!#REF!="","",IF(COUNTIF(PREENCHER!#REF!,PREENCHER!#REF!)=0,CONCATENATE(PREENCHER!#REF!,#REF!),PREENCHER!#REF!))</f>
        <v>#REF!</v>
      </c>
      <c r="G39" s="34" t="e">
        <f>IF(PREENCHER!#REF!="","",IF(COUNTIF(PREENCHER!#REF!,PREENCHER!#REF!)=0,CONCATENATE(PREENCHER!#REF!,#REF!),PREENCHER!#REF!))</f>
        <v>#REF!</v>
      </c>
      <c r="H39" s="34" t="e">
        <f>IF(PREENCHER!#REF!="","",IF(COUNTIF(PREENCHER!#REF!,PREENCHER!#REF!)=0,CONCATENATE(PREENCHER!#REF!,#REF!),PREENCHER!#REF!))</f>
        <v>#REF!</v>
      </c>
      <c r="I39" s="34" t="e">
        <f>IF(PREENCHER!#REF!="","",IF(COUNTIF(PREENCHER!#REF!,PREENCHER!#REF!)=0,CONCATENATE(PREENCHER!#REF!,#REF!),PREENCHER!#REF!))</f>
        <v>#REF!</v>
      </c>
      <c r="J39" s="34" t="e">
        <f>IF(PREENCHER!#REF!="","",IF(COUNTIF(PREENCHER!#REF!,PREENCHER!#REF!)=0,CONCATENATE(PREENCHER!#REF!,#REF!),PREENCHER!#REF!))</f>
        <v>#REF!</v>
      </c>
      <c r="K39" s="34" t="e">
        <f>IF(PREENCHER!#REF!="","",IF(COUNTIF(PREENCHER!#REF!,PREENCHER!#REF!)=0,CONCATENATE(PREENCHER!#REF!,#REF!),PREENCHER!#REF!))</f>
        <v>#REF!</v>
      </c>
      <c r="L39" s="34" t="e">
        <f>IF(PREENCHER!#REF!="","",IF(COUNTIF(PREENCHER!#REF!,PREENCHER!#REF!)=0,CONCATENATE(PREENCHER!#REF!,#REF!),PREENCHER!#REF!))</f>
        <v>#REF!</v>
      </c>
      <c r="M39" s="34" t="e">
        <f>IF(PREENCHER!#REF!="","",IF(COUNTIF(PREENCHER!#REF!,PREENCHER!#REF!)=0,CONCATENATE(PREENCHER!#REF!,#REF!),PREENCHER!#REF!))</f>
        <v>#REF!</v>
      </c>
      <c r="N39" s="34" t="e">
        <f>IF(PREENCHER!#REF!="","",IF(COUNTIF(PREENCHER!#REF!,PREENCHER!#REF!)=0,CONCATENATE(PREENCHER!#REF!,#REF!),PREENCHER!#REF!))</f>
        <v>#REF!</v>
      </c>
      <c r="O39" s="45">
        <f t="shared" si="0"/>
      </c>
      <c r="P39" s="45">
        <f t="shared" si="1"/>
      </c>
      <c r="Q39" s="66"/>
      <c r="R39" s="30"/>
      <c r="S39" s="45">
        <f t="shared" si="2"/>
      </c>
      <c r="T39" s="45">
        <f t="shared" si="3"/>
      </c>
      <c r="U39" s="6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4" t="e">
        <f>IF(PREENCHER!#REF!="","",IF(COUNTIF(PREENCHER!#REF!,PREENCHER!#REF!)=0,CONCATENATE(PREENCHER!#REF!,#REF!),PREENCHER!#REF!))</f>
        <v>#REF!</v>
      </c>
      <c r="F40" s="34" t="e">
        <f>IF(PREENCHER!#REF!="","",IF(COUNTIF(PREENCHER!#REF!,PREENCHER!#REF!)=0,CONCATENATE(PREENCHER!#REF!,#REF!),PREENCHER!#REF!))</f>
        <v>#REF!</v>
      </c>
      <c r="G40" s="34" t="e">
        <f>IF(PREENCHER!#REF!="","",IF(COUNTIF(PREENCHER!#REF!,PREENCHER!#REF!)=0,CONCATENATE(PREENCHER!#REF!,#REF!),PREENCHER!#REF!))</f>
        <v>#REF!</v>
      </c>
      <c r="H40" s="34" t="e">
        <f>IF(PREENCHER!#REF!="","",IF(COUNTIF(PREENCHER!#REF!,PREENCHER!#REF!)=0,CONCATENATE(PREENCHER!#REF!,#REF!),PREENCHER!#REF!))</f>
        <v>#REF!</v>
      </c>
      <c r="I40" s="34" t="e">
        <f>IF(PREENCHER!#REF!="","",IF(COUNTIF(PREENCHER!#REF!,PREENCHER!#REF!)=0,CONCATENATE(PREENCHER!#REF!,#REF!),PREENCHER!#REF!))</f>
        <v>#REF!</v>
      </c>
      <c r="J40" s="34" t="e">
        <f>IF(PREENCHER!#REF!="","",IF(COUNTIF(PREENCHER!#REF!,PREENCHER!#REF!)=0,CONCATENATE(PREENCHER!#REF!,#REF!),PREENCHER!#REF!))</f>
        <v>#REF!</v>
      </c>
      <c r="K40" s="34" t="e">
        <f>IF(PREENCHER!#REF!="","",IF(COUNTIF(PREENCHER!#REF!,PREENCHER!#REF!)=0,CONCATENATE(PREENCHER!#REF!,#REF!),PREENCHER!#REF!))</f>
        <v>#REF!</v>
      </c>
      <c r="L40" s="34" t="e">
        <f>IF(PREENCHER!#REF!="","",IF(COUNTIF(PREENCHER!#REF!,PREENCHER!#REF!)=0,CONCATENATE(PREENCHER!#REF!,#REF!),PREENCHER!#REF!))</f>
        <v>#REF!</v>
      </c>
      <c r="M40" s="34" t="e">
        <f>IF(PREENCHER!#REF!="","",IF(COUNTIF(PREENCHER!#REF!,PREENCHER!#REF!)=0,CONCATENATE(PREENCHER!#REF!,#REF!),PREENCHER!#REF!))</f>
        <v>#REF!</v>
      </c>
      <c r="N40" s="34" t="e">
        <f>IF(PREENCHER!#REF!="","",IF(COUNTIF(PREENCHER!#REF!,PREENCHER!#REF!)=0,CONCATENATE(PREENCHER!#REF!,#REF!),PREENCHER!#REF!))</f>
        <v>#REF!</v>
      </c>
      <c r="O40" s="45">
        <f t="shared" si="0"/>
      </c>
      <c r="P40" s="45">
        <f t="shared" si="1"/>
      </c>
      <c r="Q40" s="66"/>
      <c r="R40" s="30"/>
      <c r="S40" s="45">
        <f t="shared" si="2"/>
      </c>
      <c r="T40" s="45">
        <f t="shared" si="3"/>
      </c>
      <c r="U40" s="6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4" t="e">
        <f>IF(PREENCHER!#REF!="","",IF(COUNTIF(PREENCHER!#REF!,PREENCHER!#REF!)=0,CONCATENATE(PREENCHER!#REF!,#REF!),PREENCHER!#REF!))</f>
        <v>#REF!</v>
      </c>
      <c r="F41" s="34" t="e">
        <f>IF(PREENCHER!#REF!="","",IF(COUNTIF(PREENCHER!#REF!,PREENCHER!#REF!)=0,CONCATENATE(PREENCHER!#REF!,#REF!),PREENCHER!#REF!))</f>
        <v>#REF!</v>
      </c>
      <c r="G41" s="34" t="e">
        <f>IF(PREENCHER!#REF!="","",IF(COUNTIF(PREENCHER!#REF!,PREENCHER!#REF!)=0,CONCATENATE(PREENCHER!#REF!,#REF!),PREENCHER!#REF!))</f>
        <v>#REF!</v>
      </c>
      <c r="H41" s="34" t="e">
        <f>IF(PREENCHER!#REF!="","",IF(COUNTIF(PREENCHER!#REF!,PREENCHER!#REF!)=0,CONCATENATE(PREENCHER!#REF!,#REF!),PREENCHER!#REF!))</f>
        <v>#REF!</v>
      </c>
      <c r="I41" s="34" t="e">
        <f>IF(PREENCHER!#REF!="","",IF(COUNTIF(PREENCHER!#REF!,PREENCHER!#REF!)=0,CONCATENATE(PREENCHER!#REF!,#REF!),PREENCHER!#REF!))</f>
        <v>#REF!</v>
      </c>
      <c r="J41" s="34" t="e">
        <f>IF(PREENCHER!#REF!="","",IF(COUNTIF(PREENCHER!#REF!,PREENCHER!#REF!)=0,CONCATENATE(PREENCHER!#REF!,#REF!),PREENCHER!#REF!))</f>
        <v>#REF!</v>
      </c>
      <c r="K41" s="34" t="e">
        <f>IF(PREENCHER!#REF!="","",IF(COUNTIF(PREENCHER!#REF!,PREENCHER!#REF!)=0,CONCATENATE(PREENCHER!#REF!,#REF!),PREENCHER!#REF!))</f>
        <v>#REF!</v>
      </c>
      <c r="L41" s="34" t="e">
        <f>IF(PREENCHER!#REF!="","",IF(COUNTIF(PREENCHER!#REF!,PREENCHER!#REF!)=0,CONCATENATE(PREENCHER!#REF!,#REF!),PREENCHER!#REF!))</f>
        <v>#REF!</v>
      </c>
      <c r="M41" s="34" t="e">
        <f>IF(PREENCHER!#REF!="","",IF(COUNTIF(PREENCHER!#REF!,PREENCHER!#REF!)=0,CONCATENATE(PREENCHER!#REF!,#REF!),PREENCHER!#REF!))</f>
        <v>#REF!</v>
      </c>
      <c r="N41" s="34" t="e">
        <f>IF(PREENCHER!#REF!="","",IF(COUNTIF(PREENCHER!#REF!,PREENCHER!#REF!)=0,CONCATENATE(PREENCHER!#REF!,#REF!),PREENCHER!#REF!))</f>
        <v>#REF!</v>
      </c>
      <c r="O41" s="45">
        <f t="shared" si="0"/>
      </c>
      <c r="P41" s="45">
        <f t="shared" si="1"/>
      </c>
      <c r="Q41" s="66"/>
      <c r="R41" s="30"/>
      <c r="S41" s="45">
        <f t="shared" si="2"/>
      </c>
      <c r="T41" s="45">
        <f t="shared" si="3"/>
      </c>
      <c r="U41" s="6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4" t="e">
        <f>IF(PREENCHER!#REF!="","",IF(COUNTIF(PREENCHER!#REF!,PREENCHER!#REF!)=0,CONCATENATE(PREENCHER!#REF!,#REF!),PREENCHER!#REF!))</f>
        <v>#REF!</v>
      </c>
      <c r="F42" s="34" t="e">
        <f>IF(PREENCHER!#REF!="","",IF(COUNTIF(PREENCHER!#REF!,PREENCHER!#REF!)=0,CONCATENATE(PREENCHER!#REF!,#REF!),PREENCHER!#REF!))</f>
        <v>#REF!</v>
      </c>
      <c r="G42" s="34" t="e">
        <f>IF(PREENCHER!#REF!="","",IF(COUNTIF(PREENCHER!#REF!,PREENCHER!#REF!)=0,CONCATENATE(PREENCHER!#REF!,#REF!),PREENCHER!#REF!))</f>
        <v>#REF!</v>
      </c>
      <c r="H42" s="34" t="e">
        <f>IF(PREENCHER!#REF!="","",IF(COUNTIF(PREENCHER!#REF!,PREENCHER!#REF!)=0,CONCATENATE(PREENCHER!#REF!,#REF!),PREENCHER!#REF!))</f>
        <v>#REF!</v>
      </c>
      <c r="I42" s="34" t="e">
        <f>IF(PREENCHER!#REF!="","",IF(COUNTIF(PREENCHER!#REF!,PREENCHER!#REF!)=0,CONCATENATE(PREENCHER!#REF!,#REF!),PREENCHER!#REF!))</f>
        <v>#REF!</v>
      </c>
      <c r="J42" s="34" t="e">
        <f>IF(PREENCHER!#REF!="","",IF(COUNTIF(PREENCHER!#REF!,PREENCHER!#REF!)=0,CONCATENATE(PREENCHER!#REF!,#REF!),PREENCHER!#REF!))</f>
        <v>#REF!</v>
      </c>
      <c r="K42" s="34" t="e">
        <f>IF(PREENCHER!#REF!="","",IF(COUNTIF(PREENCHER!#REF!,PREENCHER!#REF!)=0,CONCATENATE(PREENCHER!#REF!,#REF!),PREENCHER!#REF!))</f>
        <v>#REF!</v>
      </c>
      <c r="L42" s="34" t="e">
        <f>IF(PREENCHER!#REF!="","",IF(COUNTIF(PREENCHER!#REF!,PREENCHER!#REF!)=0,CONCATENATE(PREENCHER!#REF!,#REF!),PREENCHER!#REF!))</f>
        <v>#REF!</v>
      </c>
      <c r="M42" s="34" t="e">
        <f>IF(PREENCHER!#REF!="","",IF(COUNTIF(PREENCHER!#REF!,PREENCHER!#REF!)=0,CONCATENATE(PREENCHER!#REF!,#REF!),PREENCHER!#REF!))</f>
        <v>#REF!</v>
      </c>
      <c r="N42" s="34" t="e">
        <f>IF(PREENCHER!#REF!="","",IF(COUNTIF(PREENCHER!#REF!,PREENCHER!#REF!)=0,CONCATENATE(PREENCHER!#REF!,#REF!),PREENCHER!#REF!))</f>
        <v>#REF!</v>
      </c>
      <c r="O42" s="45">
        <f t="shared" si="0"/>
      </c>
      <c r="P42" s="45">
        <f t="shared" si="1"/>
      </c>
      <c r="Q42" s="66"/>
      <c r="R42" s="30"/>
      <c r="S42" s="45">
        <f t="shared" si="2"/>
      </c>
      <c r="T42" s="45">
        <f t="shared" si="3"/>
      </c>
      <c r="U42" s="6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4" t="e">
        <f>IF(PREENCHER!#REF!="","",IF(COUNTIF(PREENCHER!#REF!,PREENCHER!#REF!)=0,CONCATENATE(PREENCHER!#REF!,#REF!),PREENCHER!#REF!))</f>
        <v>#REF!</v>
      </c>
      <c r="F43" s="34" t="e">
        <f>IF(PREENCHER!#REF!="","",IF(COUNTIF(PREENCHER!#REF!,PREENCHER!#REF!)=0,CONCATENATE(PREENCHER!#REF!,#REF!),PREENCHER!#REF!))</f>
        <v>#REF!</v>
      </c>
      <c r="G43" s="34" t="e">
        <f>IF(PREENCHER!#REF!="","",IF(COUNTIF(PREENCHER!#REF!,PREENCHER!#REF!)=0,CONCATENATE(PREENCHER!#REF!,#REF!),PREENCHER!#REF!))</f>
        <v>#REF!</v>
      </c>
      <c r="H43" s="34" t="e">
        <f>IF(PREENCHER!#REF!="","",IF(COUNTIF(PREENCHER!#REF!,PREENCHER!#REF!)=0,CONCATENATE(PREENCHER!#REF!,#REF!),PREENCHER!#REF!))</f>
        <v>#REF!</v>
      </c>
      <c r="I43" s="34" t="e">
        <f>IF(PREENCHER!#REF!="","",IF(COUNTIF(PREENCHER!#REF!,PREENCHER!#REF!)=0,CONCATENATE(PREENCHER!#REF!,#REF!),PREENCHER!#REF!))</f>
        <v>#REF!</v>
      </c>
      <c r="J43" s="34" t="e">
        <f>IF(PREENCHER!#REF!="","",IF(COUNTIF(PREENCHER!#REF!,PREENCHER!#REF!)=0,CONCATENATE(PREENCHER!#REF!,#REF!),PREENCHER!#REF!))</f>
        <v>#REF!</v>
      </c>
      <c r="K43" s="34" t="e">
        <f>IF(PREENCHER!#REF!="","",IF(COUNTIF(PREENCHER!#REF!,PREENCHER!#REF!)=0,CONCATENATE(PREENCHER!#REF!,#REF!),PREENCHER!#REF!))</f>
        <v>#REF!</v>
      </c>
      <c r="L43" s="34" t="e">
        <f>IF(PREENCHER!#REF!="","",IF(COUNTIF(PREENCHER!#REF!,PREENCHER!#REF!)=0,CONCATENATE(PREENCHER!#REF!,#REF!),PREENCHER!#REF!))</f>
        <v>#REF!</v>
      </c>
      <c r="M43" s="34" t="e">
        <f>IF(PREENCHER!#REF!="","",IF(COUNTIF(PREENCHER!#REF!,PREENCHER!#REF!)=0,CONCATENATE(PREENCHER!#REF!,#REF!),PREENCHER!#REF!))</f>
        <v>#REF!</v>
      </c>
      <c r="N43" s="34" t="e">
        <f>IF(PREENCHER!#REF!="","",IF(COUNTIF(PREENCHER!#REF!,PREENCHER!#REF!)=0,CONCATENATE(PREENCHER!#REF!,#REF!),PREENCHER!#REF!))</f>
        <v>#REF!</v>
      </c>
      <c r="O43" s="45">
        <f t="shared" si="0"/>
      </c>
      <c r="P43" s="45">
        <f t="shared" si="1"/>
      </c>
      <c r="Q43" s="66"/>
      <c r="R43" s="30"/>
      <c r="S43" s="45">
        <f t="shared" si="2"/>
      </c>
      <c r="T43" s="45">
        <f t="shared" si="3"/>
      </c>
      <c r="U43" s="6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4" t="e">
        <f>IF(PREENCHER!#REF!="","",IF(COUNTIF(PREENCHER!#REF!,PREENCHER!#REF!)=0,CONCATENATE(PREENCHER!#REF!,#REF!),PREENCHER!#REF!))</f>
        <v>#REF!</v>
      </c>
      <c r="F44" s="34" t="e">
        <f>IF(PREENCHER!#REF!="","",IF(COUNTIF(PREENCHER!#REF!,PREENCHER!#REF!)=0,CONCATENATE(PREENCHER!#REF!,#REF!),PREENCHER!#REF!))</f>
        <v>#REF!</v>
      </c>
      <c r="G44" s="34" t="e">
        <f>IF(PREENCHER!#REF!="","",IF(COUNTIF(PREENCHER!#REF!,PREENCHER!#REF!)=0,CONCATENATE(PREENCHER!#REF!,#REF!),PREENCHER!#REF!))</f>
        <v>#REF!</v>
      </c>
      <c r="H44" s="34" t="e">
        <f>IF(PREENCHER!#REF!="","",IF(COUNTIF(PREENCHER!#REF!,PREENCHER!#REF!)=0,CONCATENATE(PREENCHER!#REF!,#REF!),PREENCHER!#REF!))</f>
        <v>#REF!</v>
      </c>
      <c r="I44" s="34" t="e">
        <f>IF(PREENCHER!#REF!="","",IF(COUNTIF(PREENCHER!#REF!,PREENCHER!#REF!)=0,CONCATENATE(PREENCHER!#REF!,#REF!),PREENCHER!#REF!))</f>
        <v>#REF!</v>
      </c>
      <c r="J44" s="34" t="e">
        <f>IF(PREENCHER!#REF!="","",IF(COUNTIF(PREENCHER!#REF!,PREENCHER!#REF!)=0,CONCATENATE(PREENCHER!#REF!,#REF!),PREENCHER!#REF!))</f>
        <v>#REF!</v>
      </c>
      <c r="K44" s="34" t="e">
        <f>IF(PREENCHER!#REF!="","",IF(COUNTIF(PREENCHER!#REF!,PREENCHER!#REF!)=0,CONCATENATE(PREENCHER!#REF!,#REF!),PREENCHER!#REF!))</f>
        <v>#REF!</v>
      </c>
      <c r="L44" s="34" t="e">
        <f>IF(PREENCHER!#REF!="","",IF(COUNTIF(PREENCHER!#REF!,PREENCHER!#REF!)=0,CONCATENATE(PREENCHER!#REF!,#REF!),PREENCHER!#REF!))</f>
        <v>#REF!</v>
      </c>
      <c r="M44" s="34" t="e">
        <f>IF(PREENCHER!#REF!="","",IF(COUNTIF(PREENCHER!#REF!,PREENCHER!#REF!)=0,CONCATENATE(PREENCHER!#REF!,#REF!),PREENCHER!#REF!))</f>
        <v>#REF!</v>
      </c>
      <c r="N44" s="34" t="e">
        <f>IF(PREENCHER!#REF!="","",IF(COUNTIF(PREENCHER!#REF!,PREENCHER!#REF!)=0,CONCATENATE(PREENCHER!#REF!,#REF!),PREENCHER!#REF!))</f>
        <v>#REF!</v>
      </c>
      <c r="O44" s="45">
        <f t="shared" si="0"/>
      </c>
      <c r="P44" s="45">
        <f t="shared" si="1"/>
      </c>
      <c r="Q44" s="66"/>
      <c r="R44" s="30"/>
      <c r="S44" s="45">
        <f t="shared" si="2"/>
      </c>
      <c r="T44" s="45">
        <f t="shared" si="3"/>
      </c>
      <c r="U44" s="6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4" t="e">
        <f>IF(PREENCHER!#REF!="","",IF(COUNTIF(PREENCHER!#REF!,PREENCHER!#REF!)=0,CONCATENATE(PREENCHER!#REF!,#REF!),PREENCHER!#REF!))</f>
        <v>#REF!</v>
      </c>
      <c r="F45" s="34" t="e">
        <f>IF(PREENCHER!#REF!="","",IF(COUNTIF(PREENCHER!#REF!,PREENCHER!#REF!)=0,CONCATENATE(PREENCHER!#REF!,#REF!),PREENCHER!#REF!))</f>
        <v>#REF!</v>
      </c>
      <c r="G45" s="34" t="e">
        <f>IF(PREENCHER!#REF!="","",IF(COUNTIF(PREENCHER!#REF!,PREENCHER!#REF!)=0,CONCATENATE(PREENCHER!#REF!,#REF!),PREENCHER!#REF!))</f>
        <v>#REF!</v>
      </c>
      <c r="H45" s="34" t="e">
        <f>IF(PREENCHER!#REF!="","",IF(COUNTIF(PREENCHER!#REF!,PREENCHER!#REF!)=0,CONCATENATE(PREENCHER!#REF!,#REF!),PREENCHER!#REF!))</f>
        <v>#REF!</v>
      </c>
      <c r="I45" s="34" t="e">
        <f>IF(PREENCHER!#REF!="","",IF(COUNTIF(PREENCHER!#REF!,PREENCHER!#REF!)=0,CONCATENATE(PREENCHER!#REF!,#REF!),PREENCHER!#REF!))</f>
        <v>#REF!</v>
      </c>
      <c r="J45" s="34" t="e">
        <f>IF(PREENCHER!#REF!="","",IF(COUNTIF(PREENCHER!#REF!,PREENCHER!#REF!)=0,CONCATENATE(PREENCHER!#REF!,#REF!),PREENCHER!#REF!))</f>
        <v>#REF!</v>
      </c>
      <c r="K45" s="34" t="e">
        <f>IF(PREENCHER!#REF!="","",IF(COUNTIF(PREENCHER!#REF!,PREENCHER!#REF!)=0,CONCATENATE(PREENCHER!#REF!,#REF!),PREENCHER!#REF!))</f>
        <v>#REF!</v>
      </c>
      <c r="L45" s="34" t="e">
        <f>IF(PREENCHER!#REF!="","",IF(COUNTIF(PREENCHER!#REF!,PREENCHER!#REF!)=0,CONCATENATE(PREENCHER!#REF!,#REF!),PREENCHER!#REF!))</f>
        <v>#REF!</v>
      </c>
      <c r="M45" s="34" t="e">
        <f>IF(PREENCHER!#REF!="","",IF(COUNTIF(PREENCHER!#REF!,PREENCHER!#REF!)=0,CONCATENATE(PREENCHER!#REF!,#REF!),PREENCHER!#REF!))</f>
        <v>#REF!</v>
      </c>
      <c r="N45" s="34" t="e">
        <f>IF(PREENCHER!#REF!="","",IF(COUNTIF(PREENCHER!#REF!,PREENCHER!#REF!)=0,CONCATENATE(PREENCHER!#REF!,#REF!),PREENCHER!#REF!))</f>
        <v>#REF!</v>
      </c>
      <c r="O45" s="45">
        <f t="shared" si="0"/>
      </c>
      <c r="P45" s="45">
        <f t="shared" si="1"/>
      </c>
      <c r="Q45" s="66"/>
      <c r="R45" s="30"/>
      <c r="S45" s="45">
        <f t="shared" si="2"/>
      </c>
      <c r="T45" s="45">
        <f t="shared" si="3"/>
      </c>
      <c r="U45" s="6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4" t="e">
        <f>IF(PREENCHER!#REF!="","",IF(COUNTIF(PREENCHER!#REF!,PREENCHER!#REF!)=0,CONCATENATE(PREENCHER!#REF!,#REF!),PREENCHER!#REF!))</f>
        <v>#REF!</v>
      </c>
      <c r="F46" s="34" t="e">
        <f>IF(PREENCHER!#REF!="","",IF(COUNTIF(PREENCHER!#REF!,PREENCHER!#REF!)=0,CONCATENATE(PREENCHER!#REF!,#REF!),PREENCHER!#REF!))</f>
        <v>#REF!</v>
      </c>
      <c r="G46" s="34" t="e">
        <f>IF(PREENCHER!#REF!="","",IF(COUNTIF(PREENCHER!#REF!,PREENCHER!#REF!)=0,CONCATENATE(PREENCHER!#REF!,#REF!),PREENCHER!#REF!))</f>
        <v>#REF!</v>
      </c>
      <c r="H46" s="34" t="e">
        <f>IF(PREENCHER!#REF!="","",IF(COUNTIF(PREENCHER!#REF!,PREENCHER!#REF!)=0,CONCATENATE(PREENCHER!#REF!,#REF!),PREENCHER!#REF!))</f>
        <v>#REF!</v>
      </c>
      <c r="I46" s="34" t="e">
        <f>IF(PREENCHER!#REF!="","",IF(COUNTIF(PREENCHER!#REF!,PREENCHER!#REF!)=0,CONCATENATE(PREENCHER!#REF!,#REF!),PREENCHER!#REF!))</f>
        <v>#REF!</v>
      </c>
      <c r="J46" s="34" t="e">
        <f>IF(PREENCHER!#REF!="","",IF(COUNTIF(PREENCHER!#REF!,PREENCHER!#REF!)=0,CONCATENATE(PREENCHER!#REF!,#REF!),PREENCHER!#REF!))</f>
        <v>#REF!</v>
      </c>
      <c r="K46" s="34" t="e">
        <f>IF(PREENCHER!#REF!="","",IF(COUNTIF(PREENCHER!#REF!,PREENCHER!#REF!)=0,CONCATENATE(PREENCHER!#REF!,#REF!),PREENCHER!#REF!))</f>
        <v>#REF!</v>
      </c>
      <c r="L46" s="34" t="e">
        <f>IF(PREENCHER!#REF!="","",IF(COUNTIF(PREENCHER!#REF!,PREENCHER!#REF!)=0,CONCATENATE(PREENCHER!#REF!,#REF!),PREENCHER!#REF!))</f>
        <v>#REF!</v>
      </c>
      <c r="M46" s="34" t="e">
        <f>IF(PREENCHER!#REF!="","",IF(COUNTIF(PREENCHER!#REF!,PREENCHER!#REF!)=0,CONCATENATE(PREENCHER!#REF!,#REF!),PREENCHER!#REF!))</f>
        <v>#REF!</v>
      </c>
      <c r="N46" s="34" t="e">
        <f>IF(PREENCHER!#REF!="","",IF(COUNTIF(PREENCHER!#REF!,PREENCHER!#REF!)=0,CONCATENATE(PREENCHER!#REF!,#REF!),PREENCHER!#REF!))</f>
        <v>#REF!</v>
      </c>
      <c r="O46" s="45">
        <f t="shared" si="0"/>
      </c>
      <c r="P46" s="45">
        <f t="shared" si="1"/>
      </c>
      <c r="Q46" s="66"/>
      <c r="R46" s="30"/>
      <c r="S46" s="45">
        <f t="shared" si="2"/>
      </c>
      <c r="T46" s="45">
        <f t="shared" si="3"/>
      </c>
      <c r="U46" s="6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4" t="e">
        <f>IF(PREENCHER!#REF!="","",IF(COUNTIF(PREENCHER!#REF!,PREENCHER!#REF!)=0,CONCATENATE(PREENCHER!#REF!,#REF!),PREENCHER!#REF!))</f>
        <v>#REF!</v>
      </c>
      <c r="F47" s="34" t="e">
        <f>IF(PREENCHER!#REF!="","",IF(COUNTIF(PREENCHER!#REF!,PREENCHER!#REF!)=0,CONCATENATE(PREENCHER!#REF!,#REF!),PREENCHER!#REF!))</f>
        <v>#REF!</v>
      </c>
      <c r="G47" s="34" t="e">
        <f>IF(PREENCHER!#REF!="","",IF(COUNTIF(PREENCHER!#REF!,PREENCHER!#REF!)=0,CONCATENATE(PREENCHER!#REF!,#REF!),PREENCHER!#REF!))</f>
        <v>#REF!</v>
      </c>
      <c r="H47" s="34" t="e">
        <f>IF(PREENCHER!#REF!="","",IF(COUNTIF(PREENCHER!#REF!,PREENCHER!#REF!)=0,CONCATENATE(PREENCHER!#REF!,#REF!),PREENCHER!#REF!))</f>
        <v>#REF!</v>
      </c>
      <c r="I47" s="34" t="e">
        <f>IF(PREENCHER!#REF!="","",IF(COUNTIF(PREENCHER!#REF!,PREENCHER!#REF!)=0,CONCATENATE(PREENCHER!#REF!,#REF!),PREENCHER!#REF!))</f>
        <v>#REF!</v>
      </c>
      <c r="J47" s="34" t="e">
        <f>IF(PREENCHER!#REF!="","",IF(COUNTIF(PREENCHER!#REF!,PREENCHER!#REF!)=0,CONCATENATE(PREENCHER!#REF!,#REF!),PREENCHER!#REF!))</f>
        <v>#REF!</v>
      </c>
      <c r="K47" s="34" t="e">
        <f>IF(PREENCHER!#REF!="","",IF(COUNTIF(PREENCHER!#REF!,PREENCHER!#REF!)=0,CONCATENATE(PREENCHER!#REF!,#REF!),PREENCHER!#REF!))</f>
        <v>#REF!</v>
      </c>
      <c r="L47" s="34" t="e">
        <f>IF(PREENCHER!#REF!="","",IF(COUNTIF(PREENCHER!#REF!,PREENCHER!#REF!)=0,CONCATENATE(PREENCHER!#REF!,#REF!),PREENCHER!#REF!))</f>
        <v>#REF!</v>
      </c>
      <c r="M47" s="34" t="e">
        <f>IF(PREENCHER!#REF!="","",IF(COUNTIF(PREENCHER!#REF!,PREENCHER!#REF!)=0,CONCATENATE(PREENCHER!#REF!,#REF!),PREENCHER!#REF!))</f>
        <v>#REF!</v>
      </c>
      <c r="N47" s="34" t="e">
        <f>IF(PREENCHER!#REF!="","",IF(COUNTIF(PREENCHER!#REF!,PREENCHER!#REF!)=0,CONCATENATE(PREENCHER!#REF!,#REF!),PREENCHER!#REF!))</f>
        <v>#REF!</v>
      </c>
      <c r="O47" s="45">
        <f t="shared" si="0"/>
      </c>
      <c r="P47" s="45">
        <f t="shared" si="1"/>
      </c>
      <c r="Q47" s="66"/>
      <c r="R47" s="30"/>
      <c r="S47" s="45">
        <f t="shared" si="2"/>
      </c>
      <c r="T47" s="45">
        <f t="shared" si="3"/>
      </c>
      <c r="U47" s="6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4" t="e">
        <f>IF(PREENCHER!#REF!="","",IF(COUNTIF(PREENCHER!#REF!,PREENCHER!#REF!)=0,CONCATENATE(PREENCHER!#REF!,#REF!),PREENCHER!#REF!))</f>
        <v>#REF!</v>
      </c>
      <c r="F48" s="34" t="e">
        <f>IF(PREENCHER!#REF!="","",IF(COUNTIF(PREENCHER!#REF!,PREENCHER!#REF!)=0,CONCATENATE(PREENCHER!#REF!,#REF!),PREENCHER!#REF!))</f>
        <v>#REF!</v>
      </c>
      <c r="G48" s="34" t="e">
        <f>IF(PREENCHER!#REF!="","",IF(COUNTIF(PREENCHER!#REF!,PREENCHER!#REF!)=0,CONCATENATE(PREENCHER!#REF!,#REF!),PREENCHER!#REF!))</f>
        <v>#REF!</v>
      </c>
      <c r="H48" s="34" t="e">
        <f>IF(PREENCHER!#REF!="","",IF(COUNTIF(PREENCHER!#REF!,PREENCHER!#REF!)=0,CONCATENATE(PREENCHER!#REF!,#REF!),PREENCHER!#REF!))</f>
        <v>#REF!</v>
      </c>
      <c r="I48" s="34" t="e">
        <f>IF(PREENCHER!#REF!="","",IF(COUNTIF(PREENCHER!#REF!,PREENCHER!#REF!)=0,CONCATENATE(PREENCHER!#REF!,#REF!),PREENCHER!#REF!))</f>
        <v>#REF!</v>
      </c>
      <c r="J48" s="34" t="e">
        <f>IF(PREENCHER!#REF!="","",IF(COUNTIF(PREENCHER!#REF!,PREENCHER!#REF!)=0,CONCATENATE(PREENCHER!#REF!,#REF!),PREENCHER!#REF!))</f>
        <v>#REF!</v>
      </c>
      <c r="K48" s="34" t="e">
        <f>IF(PREENCHER!#REF!="","",IF(COUNTIF(PREENCHER!#REF!,PREENCHER!#REF!)=0,CONCATENATE(PREENCHER!#REF!,#REF!),PREENCHER!#REF!))</f>
        <v>#REF!</v>
      </c>
      <c r="L48" s="34" t="e">
        <f>IF(PREENCHER!#REF!="","",IF(COUNTIF(PREENCHER!#REF!,PREENCHER!#REF!)=0,CONCATENATE(PREENCHER!#REF!,#REF!),PREENCHER!#REF!))</f>
        <v>#REF!</v>
      </c>
      <c r="M48" s="34" t="e">
        <f>IF(PREENCHER!#REF!="","",IF(COUNTIF(PREENCHER!#REF!,PREENCHER!#REF!)=0,CONCATENATE(PREENCHER!#REF!,#REF!),PREENCHER!#REF!))</f>
        <v>#REF!</v>
      </c>
      <c r="N48" s="34" t="e">
        <f>IF(PREENCHER!#REF!="","",IF(COUNTIF(PREENCHER!#REF!,PREENCHER!#REF!)=0,CONCATENATE(PREENCHER!#REF!,#REF!),PREENCHER!#REF!))</f>
        <v>#REF!</v>
      </c>
      <c r="O48" s="45">
        <f t="shared" si="0"/>
      </c>
      <c r="P48" s="45">
        <f t="shared" si="1"/>
      </c>
      <c r="Q48" s="66"/>
      <c r="R48" s="30"/>
      <c r="S48" s="45">
        <f t="shared" si="2"/>
      </c>
      <c r="T48" s="45">
        <f t="shared" si="3"/>
      </c>
      <c r="U48" s="6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4" t="e">
        <f>IF(PREENCHER!#REF!="","",IF(COUNTIF(PREENCHER!#REF!,PREENCHER!#REF!)=0,CONCATENATE(PREENCHER!#REF!,#REF!),PREENCHER!#REF!))</f>
        <v>#REF!</v>
      </c>
      <c r="F49" s="34" t="e">
        <f>IF(PREENCHER!#REF!="","",IF(COUNTIF(PREENCHER!#REF!,PREENCHER!#REF!)=0,CONCATENATE(PREENCHER!#REF!,#REF!),PREENCHER!#REF!))</f>
        <v>#REF!</v>
      </c>
      <c r="G49" s="34" t="e">
        <f>IF(PREENCHER!#REF!="","",IF(COUNTIF(PREENCHER!#REF!,PREENCHER!#REF!)=0,CONCATENATE(PREENCHER!#REF!,#REF!),PREENCHER!#REF!))</f>
        <v>#REF!</v>
      </c>
      <c r="H49" s="34" t="e">
        <f>IF(PREENCHER!#REF!="","",IF(COUNTIF(PREENCHER!#REF!,PREENCHER!#REF!)=0,CONCATENATE(PREENCHER!#REF!,#REF!),PREENCHER!#REF!))</f>
        <v>#REF!</v>
      </c>
      <c r="I49" s="34" t="e">
        <f>IF(PREENCHER!#REF!="","",IF(COUNTIF(PREENCHER!#REF!,PREENCHER!#REF!)=0,CONCATENATE(PREENCHER!#REF!,#REF!),PREENCHER!#REF!))</f>
        <v>#REF!</v>
      </c>
      <c r="J49" s="34" t="e">
        <f>IF(PREENCHER!#REF!="","",IF(COUNTIF(PREENCHER!#REF!,PREENCHER!#REF!)=0,CONCATENATE(PREENCHER!#REF!,#REF!),PREENCHER!#REF!))</f>
        <v>#REF!</v>
      </c>
      <c r="K49" s="34" t="e">
        <f>IF(PREENCHER!#REF!="","",IF(COUNTIF(PREENCHER!#REF!,PREENCHER!#REF!)=0,CONCATENATE(PREENCHER!#REF!,#REF!),PREENCHER!#REF!))</f>
        <v>#REF!</v>
      </c>
      <c r="L49" s="34" t="e">
        <f>IF(PREENCHER!#REF!="","",IF(COUNTIF(PREENCHER!#REF!,PREENCHER!#REF!)=0,CONCATENATE(PREENCHER!#REF!,#REF!),PREENCHER!#REF!))</f>
        <v>#REF!</v>
      </c>
      <c r="M49" s="34" t="e">
        <f>IF(PREENCHER!#REF!="","",IF(COUNTIF(PREENCHER!#REF!,PREENCHER!#REF!)=0,CONCATENATE(PREENCHER!#REF!,#REF!),PREENCHER!#REF!))</f>
        <v>#REF!</v>
      </c>
      <c r="N49" s="34" t="e">
        <f>IF(PREENCHER!#REF!="","",IF(COUNTIF(PREENCHER!#REF!,PREENCHER!#REF!)=0,CONCATENATE(PREENCHER!#REF!,#REF!),PREENCHER!#REF!))</f>
        <v>#REF!</v>
      </c>
      <c r="O49" s="45">
        <f t="shared" si="0"/>
      </c>
      <c r="P49" s="45">
        <f t="shared" si="1"/>
      </c>
      <c r="Q49" s="66"/>
      <c r="R49" s="30"/>
      <c r="S49" s="45">
        <f t="shared" si="2"/>
      </c>
      <c r="T49" s="45">
        <f t="shared" si="3"/>
      </c>
      <c r="U49" s="6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4" t="e">
        <f>IF(PREENCHER!#REF!="","",IF(COUNTIF(PREENCHER!#REF!,PREENCHER!#REF!)=0,CONCATENATE(PREENCHER!#REF!,#REF!),PREENCHER!#REF!))</f>
        <v>#REF!</v>
      </c>
      <c r="F50" s="34" t="e">
        <f>IF(PREENCHER!#REF!="","",IF(COUNTIF(PREENCHER!#REF!,PREENCHER!#REF!)=0,CONCATENATE(PREENCHER!#REF!,#REF!),PREENCHER!#REF!))</f>
        <v>#REF!</v>
      </c>
      <c r="G50" s="34" t="e">
        <f>IF(PREENCHER!#REF!="","",IF(COUNTIF(PREENCHER!#REF!,PREENCHER!#REF!)=0,CONCATENATE(PREENCHER!#REF!,#REF!),PREENCHER!#REF!))</f>
        <v>#REF!</v>
      </c>
      <c r="H50" s="34" t="e">
        <f>IF(PREENCHER!#REF!="","",IF(COUNTIF(PREENCHER!#REF!,PREENCHER!#REF!)=0,CONCATENATE(PREENCHER!#REF!,#REF!),PREENCHER!#REF!))</f>
        <v>#REF!</v>
      </c>
      <c r="I50" s="34" t="e">
        <f>IF(PREENCHER!#REF!="","",IF(COUNTIF(PREENCHER!#REF!,PREENCHER!#REF!)=0,CONCATENATE(PREENCHER!#REF!,#REF!),PREENCHER!#REF!))</f>
        <v>#REF!</v>
      </c>
      <c r="J50" s="34" t="e">
        <f>IF(PREENCHER!#REF!="","",IF(COUNTIF(PREENCHER!#REF!,PREENCHER!#REF!)=0,CONCATENATE(PREENCHER!#REF!,#REF!),PREENCHER!#REF!))</f>
        <v>#REF!</v>
      </c>
      <c r="K50" s="34" t="e">
        <f>IF(PREENCHER!#REF!="","",IF(COUNTIF(PREENCHER!#REF!,PREENCHER!#REF!)=0,CONCATENATE(PREENCHER!#REF!,#REF!),PREENCHER!#REF!))</f>
        <v>#REF!</v>
      </c>
      <c r="L50" s="34" t="e">
        <f>IF(PREENCHER!#REF!="","",IF(COUNTIF(PREENCHER!#REF!,PREENCHER!#REF!)=0,CONCATENATE(PREENCHER!#REF!,#REF!),PREENCHER!#REF!))</f>
        <v>#REF!</v>
      </c>
      <c r="M50" s="34" t="e">
        <f>IF(PREENCHER!#REF!="","",IF(COUNTIF(PREENCHER!#REF!,PREENCHER!#REF!)=0,CONCATENATE(PREENCHER!#REF!,#REF!),PREENCHER!#REF!))</f>
        <v>#REF!</v>
      </c>
      <c r="N50" s="34" t="e">
        <f>IF(PREENCHER!#REF!="","",IF(COUNTIF(PREENCHER!#REF!,PREENCHER!#REF!)=0,CONCATENATE(PREENCHER!#REF!,#REF!),PREENCHER!#REF!))</f>
        <v>#REF!</v>
      </c>
      <c r="O50" s="45">
        <f t="shared" si="0"/>
      </c>
      <c r="P50" s="45">
        <f t="shared" si="1"/>
      </c>
      <c r="Q50" s="66"/>
      <c r="R50" s="30"/>
      <c r="S50" s="45">
        <f t="shared" si="2"/>
      </c>
      <c r="T50" s="45">
        <f t="shared" si="3"/>
      </c>
      <c r="U50" s="6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4" t="e">
        <f>IF(PREENCHER!#REF!="","",IF(COUNTIF(PREENCHER!#REF!,PREENCHER!#REF!)=0,CONCATENATE(PREENCHER!#REF!,#REF!),PREENCHER!#REF!))</f>
        <v>#REF!</v>
      </c>
      <c r="F51" s="34" t="e">
        <f>IF(PREENCHER!#REF!="","",IF(COUNTIF(PREENCHER!#REF!,PREENCHER!#REF!)=0,CONCATENATE(PREENCHER!#REF!,#REF!),PREENCHER!#REF!))</f>
        <v>#REF!</v>
      </c>
      <c r="G51" s="34" t="e">
        <f>IF(PREENCHER!#REF!="","",IF(COUNTIF(PREENCHER!#REF!,PREENCHER!#REF!)=0,CONCATENATE(PREENCHER!#REF!,#REF!),PREENCHER!#REF!))</f>
        <v>#REF!</v>
      </c>
      <c r="H51" s="34" t="e">
        <f>IF(PREENCHER!#REF!="","",IF(COUNTIF(PREENCHER!#REF!,PREENCHER!#REF!)=0,CONCATENATE(PREENCHER!#REF!,#REF!),PREENCHER!#REF!))</f>
        <v>#REF!</v>
      </c>
      <c r="I51" s="34" t="e">
        <f>IF(PREENCHER!#REF!="","",IF(COUNTIF(PREENCHER!#REF!,PREENCHER!#REF!)=0,CONCATENATE(PREENCHER!#REF!,#REF!),PREENCHER!#REF!))</f>
        <v>#REF!</v>
      </c>
      <c r="J51" s="34" t="e">
        <f>IF(PREENCHER!#REF!="","",IF(COUNTIF(PREENCHER!#REF!,PREENCHER!#REF!)=0,CONCATENATE(PREENCHER!#REF!,#REF!),PREENCHER!#REF!))</f>
        <v>#REF!</v>
      </c>
      <c r="K51" s="34" t="e">
        <f>IF(PREENCHER!#REF!="","",IF(COUNTIF(PREENCHER!#REF!,PREENCHER!#REF!)=0,CONCATENATE(PREENCHER!#REF!,#REF!),PREENCHER!#REF!))</f>
        <v>#REF!</v>
      </c>
      <c r="L51" s="34" t="e">
        <f>IF(PREENCHER!#REF!="","",IF(COUNTIF(PREENCHER!#REF!,PREENCHER!#REF!)=0,CONCATENATE(PREENCHER!#REF!,#REF!),PREENCHER!#REF!))</f>
        <v>#REF!</v>
      </c>
      <c r="M51" s="34" t="e">
        <f>IF(PREENCHER!#REF!="","",IF(COUNTIF(PREENCHER!#REF!,PREENCHER!#REF!)=0,CONCATENATE(PREENCHER!#REF!,#REF!),PREENCHER!#REF!))</f>
        <v>#REF!</v>
      </c>
      <c r="N51" s="34" t="e">
        <f>IF(PREENCHER!#REF!="","",IF(COUNTIF(PREENCHER!#REF!,PREENCHER!#REF!)=0,CONCATENATE(PREENCHER!#REF!,#REF!),PREENCHER!#REF!))</f>
        <v>#REF!</v>
      </c>
      <c r="O51" s="45">
        <f t="shared" si="0"/>
      </c>
      <c r="P51" s="45">
        <f t="shared" si="1"/>
      </c>
      <c r="Q51" s="66"/>
      <c r="R51" s="30"/>
      <c r="S51" s="45">
        <f t="shared" si="2"/>
      </c>
      <c r="T51" s="45">
        <f t="shared" si="3"/>
      </c>
      <c r="U51" s="6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4" t="e">
        <f>IF(PREENCHER!#REF!="","",IF(COUNTIF(PREENCHER!#REF!,PREENCHER!#REF!)=0,CONCATENATE(PREENCHER!#REF!,#REF!),PREENCHER!#REF!))</f>
        <v>#REF!</v>
      </c>
      <c r="F52" s="34" t="e">
        <f>IF(PREENCHER!#REF!="","",IF(COUNTIF(PREENCHER!#REF!,PREENCHER!#REF!)=0,CONCATENATE(PREENCHER!#REF!,#REF!),PREENCHER!#REF!))</f>
        <v>#REF!</v>
      </c>
      <c r="G52" s="34" t="e">
        <f>IF(PREENCHER!#REF!="","",IF(COUNTIF(PREENCHER!#REF!,PREENCHER!#REF!)=0,CONCATENATE(PREENCHER!#REF!,#REF!),PREENCHER!#REF!))</f>
        <v>#REF!</v>
      </c>
      <c r="H52" s="34" t="e">
        <f>IF(PREENCHER!#REF!="","",IF(COUNTIF(PREENCHER!#REF!,PREENCHER!#REF!)=0,CONCATENATE(PREENCHER!#REF!,#REF!),PREENCHER!#REF!))</f>
        <v>#REF!</v>
      </c>
      <c r="I52" s="34" t="e">
        <f>IF(PREENCHER!#REF!="","",IF(COUNTIF(PREENCHER!#REF!,PREENCHER!#REF!)=0,CONCATENATE(PREENCHER!#REF!,#REF!),PREENCHER!#REF!))</f>
        <v>#REF!</v>
      </c>
      <c r="J52" s="34" t="e">
        <f>IF(PREENCHER!#REF!="","",IF(COUNTIF(PREENCHER!#REF!,PREENCHER!#REF!)=0,CONCATENATE(PREENCHER!#REF!,#REF!),PREENCHER!#REF!))</f>
        <v>#REF!</v>
      </c>
      <c r="K52" s="34" t="e">
        <f>IF(PREENCHER!#REF!="","",IF(COUNTIF(PREENCHER!#REF!,PREENCHER!#REF!)=0,CONCATENATE(PREENCHER!#REF!,#REF!),PREENCHER!#REF!))</f>
        <v>#REF!</v>
      </c>
      <c r="L52" s="34" t="e">
        <f>IF(PREENCHER!#REF!="","",IF(COUNTIF(PREENCHER!#REF!,PREENCHER!#REF!)=0,CONCATENATE(PREENCHER!#REF!,#REF!),PREENCHER!#REF!))</f>
        <v>#REF!</v>
      </c>
      <c r="M52" s="34" t="e">
        <f>IF(PREENCHER!#REF!="","",IF(COUNTIF(PREENCHER!#REF!,PREENCHER!#REF!)=0,CONCATENATE(PREENCHER!#REF!,#REF!),PREENCHER!#REF!))</f>
        <v>#REF!</v>
      </c>
      <c r="N52" s="34" t="e">
        <f>IF(PREENCHER!#REF!="","",IF(COUNTIF(PREENCHER!#REF!,PREENCHER!#REF!)=0,CONCATENATE(PREENCHER!#REF!,#REF!),PREENCHER!#REF!))</f>
        <v>#REF!</v>
      </c>
      <c r="O52" s="45">
        <f t="shared" si="0"/>
      </c>
      <c r="P52" s="45">
        <f t="shared" si="1"/>
      </c>
      <c r="Q52" s="66"/>
      <c r="R52" s="30"/>
      <c r="S52" s="45">
        <f t="shared" si="2"/>
      </c>
      <c r="T52" s="45">
        <f t="shared" si="3"/>
      </c>
      <c r="U52" s="6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4" t="e">
        <f>IF(PREENCHER!#REF!="","",IF(COUNTIF(PREENCHER!#REF!,PREENCHER!#REF!)=0,CONCATENATE(PREENCHER!#REF!,#REF!),PREENCHER!#REF!))</f>
        <v>#REF!</v>
      </c>
      <c r="F53" s="34" t="e">
        <f>IF(PREENCHER!#REF!="","",IF(COUNTIF(PREENCHER!#REF!,PREENCHER!#REF!)=0,CONCATENATE(PREENCHER!#REF!,#REF!),PREENCHER!#REF!))</f>
        <v>#REF!</v>
      </c>
      <c r="G53" s="34" t="e">
        <f>IF(PREENCHER!#REF!="","",IF(COUNTIF(PREENCHER!#REF!,PREENCHER!#REF!)=0,CONCATENATE(PREENCHER!#REF!,#REF!),PREENCHER!#REF!))</f>
        <v>#REF!</v>
      </c>
      <c r="H53" s="34" t="e">
        <f>IF(PREENCHER!#REF!="","",IF(COUNTIF(PREENCHER!#REF!,PREENCHER!#REF!)=0,CONCATENATE(PREENCHER!#REF!,#REF!),PREENCHER!#REF!))</f>
        <v>#REF!</v>
      </c>
      <c r="I53" s="34" t="e">
        <f>IF(PREENCHER!#REF!="","",IF(COUNTIF(PREENCHER!#REF!,PREENCHER!#REF!)=0,CONCATENATE(PREENCHER!#REF!,#REF!),PREENCHER!#REF!))</f>
        <v>#REF!</v>
      </c>
      <c r="J53" s="34" t="e">
        <f>IF(PREENCHER!#REF!="","",IF(COUNTIF(PREENCHER!#REF!,PREENCHER!#REF!)=0,CONCATENATE(PREENCHER!#REF!,#REF!),PREENCHER!#REF!))</f>
        <v>#REF!</v>
      </c>
      <c r="K53" s="34" t="e">
        <f>IF(PREENCHER!#REF!="","",IF(COUNTIF(PREENCHER!#REF!,PREENCHER!#REF!)=0,CONCATENATE(PREENCHER!#REF!,#REF!),PREENCHER!#REF!))</f>
        <v>#REF!</v>
      </c>
      <c r="L53" s="34" t="e">
        <f>IF(PREENCHER!#REF!="","",IF(COUNTIF(PREENCHER!#REF!,PREENCHER!#REF!)=0,CONCATENATE(PREENCHER!#REF!,#REF!),PREENCHER!#REF!))</f>
        <v>#REF!</v>
      </c>
      <c r="M53" s="34" t="e">
        <f>IF(PREENCHER!#REF!="","",IF(COUNTIF(PREENCHER!#REF!,PREENCHER!#REF!)=0,CONCATENATE(PREENCHER!#REF!,#REF!),PREENCHER!#REF!))</f>
        <v>#REF!</v>
      </c>
      <c r="N53" s="34" t="e">
        <f>IF(PREENCHER!#REF!="","",IF(COUNTIF(PREENCHER!#REF!,PREENCHER!#REF!)=0,CONCATENATE(PREENCHER!#REF!,#REF!),PREENCHER!#REF!))</f>
        <v>#REF!</v>
      </c>
      <c r="O53" s="45">
        <f t="shared" si="0"/>
      </c>
      <c r="P53" s="45">
        <f t="shared" si="1"/>
      </c>
      <c r="Q53" s="66"/>
      <c r="R53" s="30"/>
      <c r="S53" s="45">
        <f t="shared" si="2"/>
      </c>
      <c r="T53" s="45">
        <f t="shared" si="3"/>
      </c>
      <c r="U53" s="6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4" t="e">
        <f>IF(PREENCHER!#REF!="","",IF(COUNTIF(PREENCHER!#REF!,PREENCHER!#REF!)=0,CONCATENATE(PREENCHER!#REF!,#REF!),PREENCHER!#REF!))</f>
        <v>#REF!</v>
      </c>
      <c r="F54" s="34" t="e">
        <f>IF(PREENCHER!#REF!="","",IF(COUNTIF(PREENCHER!#REF!,PREENCHER!#REF!)=0,CONCATENATE(PREENCHER!#REF!,#REF!),PREENCHER!#REF!))</f>
        <v>#REF!</v>
      </c>
      <c r="G54" s="34" t="e">
        <f>IF(PREENCHER!#REF!="","",IF(COUNTIF(PREENCHER!#REF!,PREENCHER!#REF!)=0,CONCATENATE(PREENCHER!#REF!,#REF!),PREENCHER!#REF!))</f>
        <v>#REF!</v>
      </c>
      <c r="H54" s="34" t="e">
        <f>IF(PREENCHER!#REF!="","",IF(COUNTIF(PREENCHER!#REF!,PREENCHER!#REF!)=0,CONCATENATE(PREENCHER!#REF!,#REF!),PREENCHER!#REF!))</f>
        <v>#REF!</v>
      </c>
      <c r="I54" s="34" t="e">
        <f>IF(PREENCHER!#REF!="","",IF(COUNTIF(PREENCHER!#REF!,PREENCHER!#REF!)=0,CONCATENATE(PREENCHER!#REF!,#REF!),PREENCHER!#REF!))</f>
        <v>#REF!</v>
      </c>
      <c r="J54" s="34" t="e">
        <f>IF(PREENCHER!#REF!="","",IF(COUNTIF(PREENCHER!#REF!,PREENCHER!#REF!)=0,CONCATENATE(PREENCHER!#REF!,#REF!),PREENCHER!#REF!))</f>
        <v>#REF!</v>
      </c>
      <c r="K54" s="34" t="e">
        <f>IF(PREENCHER!#REF!="","",IF(COUNTIF(PREENCHER!#REF!,PREENCHER!#REF!)=0,CONCATENATE(PREENCHER!#REF!,#REF!),PREENCHER!#REF!))</f>
        <v>#REF!</v>
      </c>
      <c r="L54" s="34" t="e">
        <f>IF(PREENCHER!#REF!="","",IF(COUNTIF(PREENCHER!#REF!,PREENCHER!#REF!)=0,CONCATENATE(PREENCHER!#REF!,#REF!),PREENCHER!#REF!))</f>
        <v>#REF!</v>
      </c>
      <c r="M54" s="34" t="e">
        <f>IF(PREENCHER!#REF!="","",IF(COUNTIF(PREENCHER!#REF!,PREENCHER!#REF!)=0,CONCATENATE(PREENCHER!#REF!,#REF!),PREENCHER!#REF!))</f>
        <v>#REF!</v>
      </c>
      <c r="N54" s="34" t="e">
        <f>IF(PREENCHER!#REF!="","",IF(COUNTIF(PREENCHER!#REF!,PREENCHER!#REF!)=0,CONCATENATE(PREENCHER!#REF!,#REF!),PREENCHER!#REF!))</f>
        <v>#REF!</v>
      </c>
      <c r="O54" s="45">
        <f t="shared" si="0"/>
      </c>
      <c r="P54" s="45">
        <f t="shared" si="1"/>
      </c>
      <c r="Q54" s="66"/>
      <c r="R54" s="30"/>
      <c r="S54" s="45">
        <f t="shared" si="2"/>
      </c>
      <c r="T54" s="45">
        <f t="shared" si="3"/>
      </c>
      <c r="U54" s="6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4" t="e">
        <f>IF(PREENCHER!#REF!="","",IF(COUNTIF(PREENCHER!#REF!,PREENCHER!#REF!)=0,CONCATENATE(PREENCHER!#REF!,#REF!),PREENCHER!#REF!))</f>
        <v>#REF!</v>
      </c>
      <c r="F55" s="34" t="e">
        <f>IF(PREENCHER!#REF!="","",IF(COUNTIF(PREENCHER!#REF!,PREENCHER!#REF!)=0,CONCATENATE(PREENCHER!#REF!,#REF!),PREENCHER!#REF!))</f>
        <v>#REF!</v>
      </c>
      <c r="G55" s="34" t="e">
        <f>IF(PREENCHER!#REF!="","",IF(COUNTIF(PREENCHER!#REF!,PREENCHER!#REF!)=0,CONCATENATE(PREENCHER!#REF!,#REF!),PREENCHER!#REF!))</f>
        <v>#REF!</v>
      </c>
      <c r="H55" s="34" t="e">
        <f>IF(PREENCHER!#REF!="","",IF(COUNTIF(PREENCHER!#REF!,PREENCHER!#REF!)=0,CONCATENATE(PREENCHER!#REF!,#REF!),PREENCHER!#REF!))</f>
        <v>#REF!</v>
      </c>
      <c r="I55" s="34" t="e">
        <f>IF(PREENCHER!#REF!="","",IF(COUNTIF(PREENCHER!#REF!,PREENCHER!#REF!)=0,CONCATENATE(PREENCHER!#REF!,#REF!),PREENCHER!#REF!))</f>
        <v>#REF!</v>
      </c>
      <c r="J55" s="34" t="e">
        <f>IF(PREENCHER!#REF!="","",IF(COUNTIF(PREENCHER!#REF!,PREENCHER!#REF!)=0,CONCATENATE(PREENCHER!#REF!,#REF!),PREENCHER!#REF!))</f>
        <v>#REF!</v>
      </c>
      <c r="K55" s="34" t="e">
        <f>IF(PREENCHER!#REF!="","",IF(COUNTIF(PREENCHER!#REF!,PREENCHER!#REF!)=0,CONCATENATE(PREENCHER!#REF!,#REF!),PREENCHER!#REF!))</f>
        <v>#REF!</v>
      </c>
      <c r="L55" s="34" t="e">
        <f>IF(PREENCHER!#REF!="","",IF(COUNTIF(PREENCHER!#REF!,PREENCHER!#REF!)=0,CONCATENATE(PREENCHER!#REF!,#REF!),PREENCHER!#REF!))</f>
        <v>#REF!</v>
      </c>
      <c r="M55" s="34" t="e">
        <f>IF(PREENCHER!#REF!="","",IF(COUNTIF(PREENCHER!#REF!,PREENCHER!#REF!)=0,CONCATENATE(PREENCHER!#REF!,#REF!),PREENCHER!#REF!))</f>
        <v>#REF!</v>
      </c>
      <c r="N55" s="34" t="e">
        <f>IF(PREENCHER!#REF!="","",IF(COUNTIF(PREENCHER!#REF!,PREENCHER!#REF!)=0,CONCATENATE(PREENCHER!#REF!,#REF!),PREENCHER!#REF!))</f>
        <v>#REF!</v>
      </c>
      <c r="O55" s="45">
        <f t="shared" si="0"/>
      </c>
      <c r="P55" s="45">
        <f t="shared" si="1"/>
      </c>
      <c r="Q55" s="66"/>
      <c r="R55" s="30"/>
      <c r="S55" s="45">
        <f t="shared" si="2"/>
      </c>
      <c r="T55" s="45">
        <f t="shared" si="3"/>
      </c>
      <c r="U55" s="6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4" t="e">
        <f>IF(PREENCHER!#REF!="","",IF(COUNTIF(PREENCHER!#REF!,PREENCHER!#REF!)=0,CONCATENATE(PREENCHER!#REF!,#REF!),PREENCHER!#REF!))</f>
        <v>#REF!</v>
      </c>
      <c r="F56" s="34" t="e">
        <f>IF(PREENCHER!#REF!="","",IF(COUNTIF(PREENCHER!#REF!,PREENCHER!#REF!)=0,CONCATENATE(PREENCHER!#REF!,#REF!),PREENCHER!#REF!))</f>
        <v>#REF!</v>
      </c>
      <c r="G56" s="34" t="e">
        <f>IF(PREENCHER!#REF!="","",IF(COUNTIF(PREENCHER!#REF!,PREENCHER!#REF!)=0,CONCATENATE(PREENCHER!#REF!,#REF!),PREENCHER!#REF!))</f>
        <v>#REF!</v>
      </c>
      <c r="H56" s="34" t="e">
        <f>IF(PREENCHER!#REF!="","",IF(COUNTIF(PREENCHER!#REF!,PREENCHER!#REF!)=0,CONCATENATE(PREENCHER!#REF!,#REF!),PREENCHER!#REF!))</f>
        <v>#REF!</v>
      </c>
      <c r="I56" s="34" t="e">
        <f>IF(PREENCHER!#REF!="","",IF(COUNTIF(PREENCHER!#REF!,PREENCHER!#REF!)=0,CONCATENATE(PREENCHER!#REF!,#REF!),PREENCHER!#REF!))</f>
        <v>#REF!</v>
      </c>
      <c r="J56" s="34" t="e">
        <f>IF(PREENCHER!#REF!="","",IF(COUNTIF(PREENCHER!#REF!,PREENCHER!#REF!)=0,CONCATENATE(PREENCHER!#REF!,#REF!),PREENCHER!#REF!))</f>
        <v>#REF!</v>
      </c>
      <c r="K56" s="34" t="e">
        <f>IF(PREENCHER!#REF!="","",IF(COUNTIF(PREENCHER!#REF!,PREENCHER!#REF!)=0,CONCATENATE(PREENCHER!#REF!,#REF!),PREENCHER!#REF!))</f>
        <v>#REF!</v>
      </c>
      <c r="L56" s="34" t="e">
        <f>IF(PREENCHER!#REF!="","",IF(COUNTIF(PREENCHER!#REF!,PREENCHER!#REF!)=0,CONCATENATE(PREENCHER!#REF!,#REF!),PREENCHER!#REF!))</f>
        <v>#REF!</v>
      </c>
      <c r="M56" s="34" t="e">
        <f>IF(PREENCHER!#REF!="","",IF(COUNTIF(PREENCHER!#REF!,PREENCHER!#REF!)=0,CONCATENATE(PREENCHER!#REF!,#REF!),PREENCHER!#REF!))</f>
        <v>#REF!</v>
      </c>
      <c r="N56" s="34" t="e">
        <f>IF(PREENCHER!#REF!="","",IF(COUNTIF(PREENCHER!#REF!,PREENCHER!#REF!)=0,CONCATENATE(PREENCHER!#REF!,#REF!),PREENCHER!#REF!))</f>
        <v>#REF!</v>
      </c>
      <c r="O56" s="45">
        <f t="shared" si="0"/>
      </c>
      <c r="P56" s="45">
        <f t="shared" si="1"/>
      </c>
      <c r="Q56" s="66"/>
      <c r="R56" s="30"/>
      <c r="S56" s="45">
        <f t="shared" si="2"/>
      </c>
      <c r="T56" s="45">
        <f t="shared" si="3"/>
      </c>
      <c r="U56" s="6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4" t="e">
        <f>IF(PREENCHER!#REF!="","",IF(COUNTIF(PREENCHER!#REF!,PREENCHER!#REF!)=0,CONCATENATE(PREENCHER!#REF!,#REF!),PREENCHER!#REF!))</f>
        <v>#REF!</v>
      </c>
      <c r="F57" s="34" t="e">
        <f>IF(PREENCHER!#REF!="","",IF(COUNTIF(PREENCHER!#REF!,PREENCHER!#REF!)=0,CONCATENATE(PREENCHER!#REF!,#REF!),PREENCHER!#REF!))</f>
        <v>#REF!</v>
      </c>
      <c r="G57" s="34" t="e">
        <f>IF(PREENCHER!#REF!="","",IF(COUNTIF(PREENCHER!#REF!,PREENCHER!#REF!)=0,CONCATENATE(PREENCHER!#REF!,#REF!),PREENCHER!#REF!))</f>
        <v>#REF!</v>
      </c>
      <c r="H57" s="34" t="e">
        <f>IF(PREENCHER!#REF!="","",IF(COUNTIF(PREENCHER!#REF!,PREENCHER!#REF!)=0,CONCATENATE(PREENCHER!#REF!,#REF!),PREENCHER!#REF!))</f>
        <v>#REF!</v>
      </c>
      <c r="I57" s="34" t="e">
        <f>IF(PREENCHER!#REF!="","",IF(COUNTIF(PREENCHER!#REF!,PREENCHER!#REF!)=0,CONCATENATE(PREENCHER!#REF!,#REF!),PREENCHER!#REF!))</f>
        <v>#REF!</v>
      </c>
      <c r="J57" s="34" t="e">
        <f>IF(PREENCHER!#REF!="","",IF(COUNTIF(PREENCHER!#REF!,PREENCHER!#REF!)=0,CONCATENATE(PREENCHER!#REF!,#REF!),PREENCHER!#REF!))</f>
        <v>#REF!</v>
      </c>
      <c r="K57" s="34" t="e">
        <f>IF(PREENCHER!#REF!="","",IF(COUNTIF(PREENCHER!#REF!,PREENCHER!#REF!)=0,CONCATENATE(PREENCHER!#REF!,#REF!),PREENCHER!#REF!))</f>
        <v>#REF!</v>
      </c>
      <c r="L57" s="34" t="e">
        <f>IF(PREENCHER!#REF!="","",IF(COUNTIF(PREENCHER!#REF!,PREENCHER!#REF!)=0,CONCATENATE(PREENCHER!#REF!,#REF!),PREENCHER!#REF!))</f>
        <v>#REF!</v>
      </c>
      <c r="M57" s="34" t="e">
        <f>IF(PREENCHER!#REF!="","",IF(COUNTIF(PREENCHER!#REF!,PREENCHER!#REF!)=0,CONCATENATE(PREENCHER!#REF!,#REF!),PREENCHER!#REF!))</f>
        <v>#REF!</v>
      </c>
      <c r="N57" s="34" t="e">
        <f>IF(PREENCHER!#REF!="","",IF(COUNTIF(PREENCHER!#REF!,PREENCHER!#REF!)=0,CONCATENATE(PREENCHER!#REF!,#REF!),PREENCHER!#REF!))</f>
        <v>#REF!</v>
      </c>
      <c r="O57" s="45">
        <f t="shared" si="0"/>
      </c>
      <c r="P57" s="45">
        <f t="shared" si="1"/>
      </c>
      <c r="Q57" s="66"/>
      <c r="R57" s="30"/>
      <c r="S57" s="45">
        <f t="shared" si="2"/>
      </c>
      <c r="T57" s="45">
        <f t="shared" si="3"/>
      </c>
      <c r="U57" s="6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4" t="e">
        <f>IF(PREENCHER!#REF!="","",IF(COUNTIF(PREENCHER!#REF!,PREENCHER!#REF!)=0,CONCATENATE(PREENCHER!#REF!,#REF!),PREENCHER!#REF!))</f>
        <v>#REF!</v>
      </c>
      <c r="F58" s="34" t="e">
        <f>IF(PREENCHER!#REF!="","",IF(COUNTIF(PREENCHER!#REF!,PREENCHER!#REF!)=0,CONCATENATE(PREENCHER!#REF!,#REF!),PREENCHER!#REF!))</f>
        <v>#REF!</v>
      </c>
      <c r="G58" s="34" t="e">
        <f>IF(PREENCHER!#REF!="","",IF(COUNTIF(PREENCHER!#REF!,PREENCHER!#REF!)=0,CONCATENATE(PREENCHER!#REF!,#REF!),PREENCHER!#REF!))</f>
        <v>#REF!</v>
      </c>
      <c r="H58" s="34" t="e">
        <f>IF(PREENCHER!#REF!="","",IF(COUNTIF(PREENCHER!#REF!,PREENCHER!#REF!)=0,CONCATENATE(PREENCHER!#REF!,#REF!),PREENCHER!#REF!))</f>
        <v>#REF!</v>
      </c>
      <c r="I58" s="34" t="e">
        <f>IF(PREENCHER!#REF!="","",IF(COUNTIF(PREENCHER!#REF!,PREENCHER!#REF!)=0,CONCATENATE(PREENCHER!#REF!,#REF!),PREENCHER!#REF!))</f>
        <v>#REF!</v>
      </c>
      <c r="J58" s="34" t="e">
        <f>IF(PREENCHER!#REF!="","",IF(COUNTIF(PREENCHER!#REF!,PREENCHER!#REF!)=0,CONCATENATE(PREENCHER!#REF!,#REF!),PREENCHER!#REF!))</f>
        <v>#REF!</v>
      </c>
      <c r="K58" s="34" t="e">
        <f>IF(PREENCHER!#REF!="","",IF(COUNTIF(PREENCHER!#REF!,PREENCHER!#REF!)=0,CONCATENATE(PREENCHER!#REF!,#REF!),PREENCHER!#REF!))</f>
        <v>#REF!</v>
      </c>
      <c r="L58" s="34" t="e">
        <f>IF(PREENCHER!#REF!="","",IF(COUNTIF(PREENCHER!#REF!,PREENCHER!#REF!)=0,CONCATENATE(PREENCHER!#REF!,#REF!),PREENCHER!#REF!))</f>
        <v>#REF!</v>
      </c>
      <c r="M58" s="34" t="e">
        <f>IF(PREENCHER!#REF!="","",IF(COUNTIF(PREENCHER!#REF!,PREENCHER!#REF!)=0,CONCATENATE(PREENCHER!#REF!,#REF!),PREENCHER!#REF!))</f>
        <v>#REF!</v>
      </c>
      <c r="N58" s="34" t="e">
        <f>IF(PREENCHER!#REF!="","",IF(COUNTIF(PREENCHER!#REF!,PREENCHER!#REF!)=0,CONCATENATE(PREENCHER!#REF!,#REF!),PREENCHER!#REF!))</f>
        <v>#REF!</v>
      </c>
      <c r="O58" s="45">
        <f t="shared" si="0"/>
      </c>
      <c r="P58" s="45">
        <f t="shared" si="1"/>
      </c>
      <c r="Q58" s="66"/>
      <c r="R58" s="30"/>
      <c r="S58" s="45">
        <f t="shared" si="2"/>
      </c>
      <c r="T58" s="45">
        <f t="shared" si="3"/>
      </c>
      <c r="U58" s="6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4" t="e">
        <f>IF(PREENCHER!#REF!="","",IF(COUNTIF(PREENCHER!#REF!,PREENCHER!#REF!)=0,CONCATENATE(PREENCHER!#REF!,#REF!),PREENCHER!#REF!))</f>
        <v>#REF!</v>
      </c>
      <c r="F59" s="34" t="e">
        <f>IF(PREENCHER!#REF!="","",IF(COUNTIF(PREENCHER!#REF!,PREENCHER!#REF!)=0,CONCATENATE(PREENCHER!#REF!,#REF!),PREENCHER!#REF!))</f>
        <v>#REF!</v>
      </c>
      <c r="G59" s="34" t="e">
        <f>IF(PREENCHER!#REF!="","",IF(COUNTIF(PREENCHER!#REF!,PREENCHER!#REF!)=0,CONCATENATE(PREENCHER!#REF!,#REF!),PREENCHER!#REF!))</f>
        <v>#REF!</v>
      </c>
      <c r="H59" s="34" t="e">
        <f>IF(PREENCHER!#REF!="","",IF(COUNTIF(PREENCHER!#REF!,PREENCHER!#REF!)=0,CONCATENATE(PREENCHER!#REF!,#REF!),PREENCHER!#REF!))</f>
        <v>#REF!</v>
      </c>
      <c r="I59" s="34" t="e">
        <f>IF(PREENCHER!#REF!="","",IF(COUNTIF(PREENCHER!#REF!,PREENCHER!#REF!)=0,CONCATENATE(PREENCHER!#REF!,#REF!),PREENCHER!#REF!))</f>
        <v>#REF!</v>
      </c>
      <c r="J59" s="34" t="e">
        <f>IF(PREENCHER!#REF!="","",IF(COUNTIF(PREENCHER!#REF!,PREENCHER!#REF!)=0,CONCATENATE(PREENCHER!#REF!,#REF!),PREENCHER!#REF!))</f>
        <v>#REF!</v>
      </c>
      <c r="K59" s="34" t="e">
        <f>IF(PREENCHER!#REF!="","",IF(COUNTIF(PREENCHER!#REF!,PREENCHER!#REF!)=0,CONCATENATE(PREENCHER!#REF!,#REF!),PREENCHER!#REF!))</f>
        <v>#REF!</v>
      </c>
      <c r="L59" s="34" t="e">
        <f>IF(PREENCHER!#REF!="","",IF(COUNTIF(PREENCHER!#REF!,PREENCHER!#REF!)=0,CONCATENATE(PREENCHER!#REF!,#REF!),PREENCHER!#REF!))</f>
        <v>#REF!</v>
      </c>
      <c r="M59" s="34" t="e">
        <f>IF(PREENCHER!#REF!="","",IF(COUNTIF(PREENCHER!#REF!,PREENCHER!#REF!)=0,CONCATENATE(PREENCHER!#REF!,#REF!),PREENCHER!#REF!))</f>
        <v>#REF!</v>
      </c>
      <c r="N59" s="34" t="e">
        <f>IF(PREENCHER!#REF!="","",IF(COUNTIF(PREENCHER!#REF!,PREENCHER!#REF!)=0,CONCATENATE(PREENCHER!#REF!,#REF!),PREENCHER!#REF!))</f>
        <v>#REF!</v>
      </c>
      <c r="O59" s="45">
        <f t="shared" si="0"/>
      </c>
      <c r="P59" s="45">
        <f t="shared" si="1"/>
      </c>
      <c r="Q59" s="66"/>
      <c r="R59" s="30"/>
      <c r="S59" s="45">
        <f t="shared" si="2"/>
      </c>
      <c r="T59" s="45">
        <f t="shared" si="3"/>
      </c>
      <c r="U59" s="6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4" t="e">
        <f>IF(PREENCHER!#REF!="","",IF(COUNTIF(PREENCHER!#REF!,PREENCHER!#REF!)=0,CONCATENATE(PREENCHER!#REF!,#REF!),PREENCHER!#REF!))</f>
        <v>#REF!</v>
      </c>
      <c r="F60" s="34" t="e">
        <f>IF(PREENCHER!#REF!="","",IF(COUNTIF(PREENCHER!#REF!,PREENCHER!#REF!)=0,CONCATENATE(PREENCHER!#REF!,#REF!),PREENCHER!#REF!))</f>
        <v>#REF!</v>
      </c>
      <c r="G60" s="34" t="e">
        <f>IF(PREENCHER!#REF!="","",IF(COUNTIF(PREENCHER!#REF!,PREENCHER!#REF!)=0,CONCATENATE(PREENCHER!#REF!,#REF!),PREENCHER!#REF!))</f>
        <v>#REF!</v>
      </c>
      <c r="H60" s="34" t="e">
        <f>IF(PREENCHER!#REF!="","",IF(COUNTIF(PREENCHER!#REF!,PREENCHER!#REF!)=0,CONCATENATE(PREENCHER!#REF!,#REF!),PREENCHER!#REF!))</f>
        <v>#REF!</v>
      </c>
      <c r="I60" s="34" t="e">
        <f>IF(PREENCHER!#REF!="","",IF(COUNTIF(PREENCHER!#REF!,PREENCHER!#REF!)=0,CONCATENATE(PREENCHER!#REF!,#REF!),PREENCHER!#REF!))</f>
        <v>#REF!</v>
      </c>
      <c r="J60" s="34" t="e">
        <f>IF(PREENCHER!#REF!="","",IF(COUNTIF(PREENCHER!#REF!,PREENCHER!#REF!)=0,CONCATENATE(PREENCHER!#REF!,#REF!),PREENCHER!#REF!))</f>
        <v>#REF!</v>
      </c>
      <c r="K60" s="34" t="e">
        <f>IF(PREENCHER!#REF!="","",IF(COUNTIF(PREENCHER!#REF!,PREENCHER!#REF!)=0,CONCATENATE(PREENCHER!#REF!,#REF!),PREENCHER!#REF!))</f>
        <v>#REF!</v>
      </c>
      <c r="L60" s="34" t="e">
        <f>IF(PREENCHER!#REF!="","",IF(COUNTIF(PREENCHER!#REF!,PREENCHER!#REF!)=0,CONCATENATE(PREENCHER!#REF!,#REF!),PREENCHER!#REF!))</f>
        <v>#REF!</v>
      </c>
      <c r="M60" s="34" t="e">
        <f>IF(PREENCHER!#REF!="","",IF(COUNTIF(PREENCHER!#REF!,PREENCHER!#REF!)=0,CONCATENATE(PREENCHER!#REF!,#REF!),PREENCHER!#REF!))</f>
        <v>#REF!</v>
      </c>
      <c r="N60" s="34" t="e">
        <f>IF(PREENCHER!#REF!="","",IF(COUNTIF(PREENCHER!#REF!,PREENCHER!#REF!)=0,CONCATENATE(PREENCHER!#REF!,#REF!),PREENCHER!#REF!))</f>
        <v>#REF!</v>
      </c>
      <c r="O60" s="45">
        <f t="shared" si="0"/>
      </c>
      <c r="P60" s="45">
        <f t="shared" si="1"/>
      </c>
      <c r="Q60" s="66"/>
      <c r="R60" s="30"/>
      <c r="S60" s="45">
        <f t="shared" si="2"/>
      </c>
      <c r="T60" s="45">
        <f t="shared" si="3"/>
      </c>
      <c r="U60" s="6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4" t="e">
        <f>IF(PREENCHER!#REF!="","",IF(COUNTIF(PREENCHER!#REF!,PREENCHER!#REF!)=0,CONCATENATE(PREENCHER!#REF!,#REF!),PREENCHER!#REF!))</f>
        <v>#REF!</v>
      </c>
      <c r="F61" s="34" t="e">
        <f>IF(PREENCHER!#REF!="","",IF(COUNTIF(PREENCHER!#REF!,PREENCHER!#REF!)=0,CONCATENATE(PREENCHER!#REF!,#REF!),PREENCHER!#REF!))</f>
        <v>#REF!</v>
      </c>
      <c r="G61" s="34" t="e">
        <f>IF(PREENCHER!#REF!="","",IF(COUNTIF(PREENCHER!#REF!,PREENCHER!#REF!)=0,CONCATENATE(PREENCHER!#REF!,#REF!),PREENCHER!#REF!))</f>
        <v>#REF!</v>
      </c>
      <c r="H61" s="34" t="e">
        <f>IF(PREENCHER!#REF!="","",IF(COUNTIF(PREENCHER!#REF!,PREENCHER!#REF!)=0,CONCATENATE(PREENCHER!#REF!,#REF!),PREENCHER!#REF!))</f>
        <v>#REF!</v>
      </c>
      <c r="I61" s="34" t="e">
        <f>IF(PREENCHER!#REF!="","",IF(COUNTIF(PREENCHER!#REF!,PREENCHER!#REF!)=0,CONCATENATE(PREENCHER!#REF!,#REF!),PREENCHER!#REF!))</f>
        <v>#REF!</v>
      </c>
      <c r="J61" s="34" t="e">
        <f>IF(PREENCHER!#REF!="","",IF(COUNTIF(PREENCHER!#REF!,PREENCHER!#REF!)=0,CONCATENATE(PREENCHER!#REF!,#REF!),PREENCHER!#REF!))</f>
        <v>#REF!</v>
      </c>
      <c r="K61" s="34" t="e">
        <f>IF(PREENCHER!#REF!="","",IF(COUNTIF(PREENCHER!#REF!,PREENCHER!#REF!)=0,CONCATENATE(PREENCHER!#REF!,#REF!),PREENCHER!#REF!))</f>
        <v>#REF!</v>
      </c>
      <c r="L61" s="34" t="e">
        <f>IF(PREENCHER!#REF!="","",IF(COUNTIF(PREENCHER!#REF!,PREENCHER!#REF!)=0,CONCATENATE(PREENCHER!#REF!,#REF!),PREENCHER!#REF!))</f>
        <v>#REF!</v>
      </c>
      <c r="M61" s="34" t="e">
        <f>IF(PREENCHER!#REF!="","",IF(COUNTIF(PREENCHER!#REF!,PREENCHER!#REF!)=0,CONCATENATE(PREENCHER!#REF!,#REF!),PREENCHER!#REF!))</f>
        <v>#REF!</v>
      </c>
      <c r="N61" s="34" t="e">
        <f>IF(PREENCHER!#REF!="","",IF(COUNTIF(PREENCHER!#REF!,PREENCHER!#REF!)=0,CONCATENATE(PREENCHER!#REF!,#REF!),PREENCHER!#REF!))</f>
        <v>#REF!</v>
      </c>
      <c r="O61" s="45">
        <f t="shared" si="0"/>
      </c>
      <c r="P61" s="45">
        <f t="shared" si="1"/>
      </c>
      <c r="Q61" s="66"/>
      <c r="R61" s="30"/>
      <c r="S61" s="45">
        <f t="shared" si="2"/>
      </c>
      <c r="T61" s="45">
        <f t="shared" si="3"/>
      </c>
      <c r="U61" s="6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4" t="e">
        <f>IF(PREENCHER!#REF!="","",IF(COUNTIF(PREENCHER!#REF!,PREENCHER!#REF!)=0,CONCATENATE(PREENCHER!#REF!,#REF!),PREENCHER!#REF!))</f>
        <v>#REF!</v>
      </c>
      <c r="F62" s="34" t="e">
        <f>IF(PREENCHER!#REF!="","",IF(COUNTIF(PREENCHER!#REF!,PREENCHER!#REF!)=0,CONCATENATE(PREENCHER!#REF!,#REF!),PREENCHER!#REF!))</f>
        <v>#REF!</v>
      </c>
      <c r="G62" s="34" t="e">
        <f>IF(PREENCHER!#REF!="","",IF(COUNTIF(PREENCHER!#REF!,PREENCHER!#REF!)=0,CONCATENATE(PREENCHER!#REF!,#REF!),PREENCHER!#REF!))</f>
        <v>#REF!</v>
      </c>
      <c r="H62" s="34" t="e">
        <f>IF(PREENCHER!#REF!="","",IF(COUNTIF(PREENCHER!#REF!,PREENCHER!#REF!)=0,CONCATENATE(PREENCHER!#REF!,#REF!),PREENCHER!#REF!))</f>
        <v>#REF!</v>
      </c>
      <c r="I62" s="34" t="e">
        <f>IF(PREENCHER!#REF!="","",IF(COUNTIF(PREENCHER!#REF!,PREENCHER!#REF!)=0,CONCATENATE(PREENCHER!#REF!,#REF!),PREENCHER!#REF!))</f>
        <v>#REF!</v>
      </c>
      <c r="J62" s="34" t="e">
        <f>IF(PREENCHER!#REF!="","",IF(COUNTIF(PREENCHER!#REF!,PREENCHER!#REF!)=0,CONCATENATE(PREENCHER!#REF!,#REF!),PREENCHER!#REF!))</f>
        <v>#REF!</v>
      </c>
      <c r="K62" s="34" t="e">
        <f>IF(PREENCHER!#REF!="","",IF(COUNTIF(PREENCHER!#REF!,PREENCHER!#REF!)=0,CONCATENATE(PREENCHER!#REF!,#REF!),PREENCHER!#REF!))</f>
        <v>#REF!</v>
      </c>
      <c r="L62" s="34" t="e">
        <f>IF(PREENCHER!#REF!="","",IF(COUNTIF(PREENCHER!#REF!,PREENCHER!#REF!)=0,CONCATENATE(PREENCHER!#REF!,#REF!),PREENCHER!#REF!))</f>
        <v>#REF!</v>
      </c>
      <c r="M62" s="34" t="e">
        <f>IF(PREENCHER!#REF!="","",IF(COUNTIF(PREENCHER!#REF!,PREENCHER!#REF!)=0,CONCATENATE(PREENCHER!#REF!,#REF!),PREENCHER!#REF!))</f>
        <v>#REF!</v>
      </c>
      <c r="N62" s="34" t="e">
        <f>IF(PREENCHER!#REF!="","",IF(COUNTIF(PREENCHER!#REF!,PREENCHER!#REF!)=0,CONCATENATE(PREENCHER!#REF!,#REF!),PREENCHER!#REF!))</f>
        <v>#REF!</v>
      </c>
      <c r="O62" s="45">
        <f t="shared" si="0"/>
      </c>
      <c r="P62" s="45">
        <f t="shared" si="1"/>
      </c>
      <c r="Q62" s="66"/>
      <c r="R62" s="30"/>
      <c r="S62" s="45">
        <f t="shared" si="2"/>
      </c>
      <c r="T62" s="45">
        <f t="shared" si="3"/>
      </c>
      <c r="U62" s="6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4" t="e">
        <f>IF(PREENCHER!#REF!="","",IF(COUNTIF(PREENCHER!#REF!,PREENCHER!#REF!)=0,CONCATENATE(PREENCHER!#REF!,#REF!),PREENCHER!#REF!))</f>
        <v>#REF!</v>
      </c>
      <c r="F63" s="34" t="e">
        <f>IF(PREENCHER!#REF!="","",IF(COUNTIF(PREENCHER!#REF!,PREENCHER!#REF!)=0,CONCATENATE(PREENCHER!#REF!,#REF!),PREENCHER!#REF!))</f>
        <v>#REF!</v>
      </c>
      <c r="G63" s="34" t="e">
        <f>IF(PREENCHER!#REF!="","",IF(COUNTIF(PREENCHER!#REF!,PREENCHER!#REF!)=0,CONCATENATE(PREENCHER!#REF!,#REF!),PREENCHER!#REF!))</f>
        <v>#REF!</v>
      </c>
      <c r="H63" s="34" t="e">
        <f>IF(PREENCHER!#REF!="","",IF(COUNTIF(PREENCHER!#REF!,PREENCHER!#REF!)=0,CONCATENATE(PREENCHER!#REF!,#REF!),PREENCHER!#REF!))</f>
        <v>#REF!</v>
      </c>
      <c r="I63" s="34" t="e">
        <f>IF(PREENCHER!#REF!="","",IF(COUNTIF(PREENCHER!#REF!,PREENCHER!#REF!)=0,CONCATENATE(PREENCHER!#REF!,#REF!),PREENCHER!#REF!))</f>
        <v>#REF!</v>
      </c>
      <c r="J63" s="34" t="e">
        <f>IF(PREENCHER!#REF!="","",IF(COUNTIF(PREENCHER!#REF!,PREENCHER!#REF!)=0,CONCATENATE(PREENCHER!#REF!,#REF!),PREENCHER!#REF!))</f>
        <v>#REF!</v>
      </c>
      <c r="K63" s="34" t="e">
        <f>IF(PREENCHER!#REF!="","",IF(COUNTIF(PREENCHER!#REF!,PREENCHER!#REF!)=0,CONCATENATE(PREENCHER!#REF!,#REF!),PREENCHER!#REF!))</f>
        <v>#REF!</v>
      </c>
      <c r="L63" s="34" t="e">
        <f>IF(PREENCHER!#REF!="","",IF(COUNTIF(PREENCHER!#REF!,PREENCHER!#REF!)=0,CONCATENATE(PREENCHER!#REF!,#REF!),PREENCHER!#REF!))</f>
        <v>#REF!</v>
      </c>
      <c r="M63" s="34" t="e">
        <f>IF(PREENCHER!#REF!="","",IF(COUNTIF(PREENCHER!#REF!,PREENCHER!#REF!)=0,CONCATENATE(PREENCHER!#REF!,#REF!),PREENCHER!#REF!))</f>
        <v>#REF!</v>
      </c>
      <c r="N63" s="34" t="e">
        <f>IF(PREENCHER!#REF!="","",IF(COUNTIF(PREENCHER!#REF!,PREENCHER!#REF!)=0,CONCATENATE(PREENCHER!#REF!,#REF!),PREENCHER!#REF!))</f>
        <v>#REF!</v>
      </c>
      <c r="O63" s="45">
        <f t="shared" si="0"/>
      </c>
      <c r="P63" s="45">
        <f t="shared" si="1"/>
      </c>
      <c r="Q63" s="66"/>
      <c r="R63" s="30"/>
      <c r="S63" s="45">
        <f t="shared" si="2"/>
      </c>
      <c r="T63" s="45">
        <f t="shared" si="3"/>
      </c>
      <c r="U63" s="6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4" t="e">
        <f>IF(PREENCHER!#REF!="","",IF(COUNTIF(PREENCHER!#REF!,PREENCHER!#REF!)=0,CONCATENATE(PREENCHER!#REF!,#REF!),PREENCHER!#REF!))</f>
        <v>#REF!</v>
      </c>
      <c r="F64" s="34" t="e">
        <f>IF(PREENCHER!#REF!="","",IF(COUNTIF(PREENCHER!#REF!,PREENCHER!#REF!)=0,CONCATENATE(PREENCHER!#REF!,#REF!),PREENCHER!#REF!))</f>
        <v>#REF!</v>
      </c>
      <c r="G64" s="34" t="e">
        <f>IF(PREENCHER!#REF!="","",IF(COUNTIF(PREENCHER!#REF!,PREENCHER!#REF!)=0,CONCATENATE(PREENCHER!#REF!,#REF!),PREENCHER!#REF!))</f>
        <v>#REF!</v>
      </c>
      <c r="H64" s="34" t="e">
        <f>IF(PREENCHER!#REF!="","",IF(COUNTIF(PREENCHER!#REF!,PREENCHER!#REF!)=0,CONCATENATE(PREENCHER!#REF!,#REF!),PREENCHER!#REF!))</f>
        <v>#REF!</v>
      </c>
      <c r="I64" s="34" t="e">
        <f>IF(PREENCHER!#REF!="","",IF(COUNTIF(PREENCHER!#REF!,PREENCHER!#REF!)=0,CONCATENATE(PREENCHER!#REF!,#REF!),PREENCHER!#REF!))</f>
        <v>#REF!</v>
      </c>
      <c r="J64" s="34" t="e">
        <f>IF(PREENCHER!#REF!="","",IF(COUNTIF(PREENCHER!#REF!,PREENCHER!#REF!)=0,CONCATENATE(PREENCHER!#REF!,#REF!),PREENCHER!#REF!))</f>
        <v>#REF!</v>
      </c>
      <c r="K64" s="34" t="e">
        <f>IF(PREENCHER!#REF!="","",IF(COUNTIF(PREENCHER!#REF!,PREENCHER!#REF!)=0,CONCATENATE(PREENCHER!#REF!,#REF!),PREENCHER!#REF!))</f>
        <v>#REF!</v>
      </c>
      <c r="L64" s="34" t="e">
        <f>IF(PREENCHER!#REF!="","",IF(COUNTIF(PREENCHER!#REF!,PREENCHER!#REF!)=0,CONCATENATE(PREENCHER!#REF!,#REF!),PREENCHER!#REF!))</f>
        <v>#REF!</v>
      </c>
      <c r="M64" s="34" t="e">
        <f>IF(PREENCHER!#REF!="","",IF(COUNTIF(PREENCHER!#REF!,PREENCHER!#REF!)=0,CONCATENATE(PREENCHER!#REF!,#REF!),PREENCHER!#REF!))</f>
        <v>#REF!</v>
      </c>
      <c r="N64" s="34" t="e">
        <f>IF(PREENCHER!#REF!="","",IF(COUNTIF(PREENCHER!#REF!,PREENCHER!#REF!)=0,CONCATENATE(PREENCHER!#REF!,#REF!),PREENCHER!#REF!))</f>
        <v>#REF!</v>
      </c>
      <c r="O64" s="45">
        <f t="shared" si="0"/>
      </c>
      <c r="P64" s="45">
        <f t="shared" si="1"/>
      </c>
      <c r="Q64" s="66"/>
      <c r="R64" s="30"/>
      <c r="S64" s="45">
        <f t="shared" si="2"/>
      </c>
      <c r="T64" s="45">
        <f t="shared" si="3"/>
      </c>
      <c r="U64" s="6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4" t="e">
        <f>IF(PREENCHER!#REF!="","",IF(COUNTIF(PREENCHER!#REF!,PREENCHER!#REF!)=0,CONCATENATE(PREENCHER!#REF!,#REF!),PREENCHER!#REF!))</f>
        <v>#REF!</v>
      </c>
      <c r="F65" s="34" t="e">
        <f>IF(PREENCHER!#REF!="","",IF(COUNTIF(PREENCHER!#REF!,PREENCHER!#REF!)=0,CONCATENATE(PREENCHER!#REF!,#REF!),PREENCHER!#REF!))</f>
        <v>#REF!</v>
      </c>
      <c r="G65" s="34" t="e">
        <f>IF(PREENCHER!#REF!="","",IF(COUNTIF(PREENCHER!#REF!,PREENCHER!#REF!)=0,CONCATENATE(PREENCHER!#REF!,#REF!),PREENCHER!#REF!))</f>
        <v>#REF!</v>
      </c>
      <c r="H65" s="34" t="e">
        <f>IF(PREENCHER!#REF!="","",IF(COUNTIF(PREENCHER!#REF!,PREENCHER!#REF!)=0,CONCATENATE(PREENCHER!#REF!,#REF!),PREENCHER!#REF!))</f>
        <v>#REF!</v>
      </c>
      <c r="I65" s="34" t="e">
        <f>IF(PREENCHER!#REF!="","",IF(COUNTIF(PREENCHER!#REF!,PREENCHER!#REF!)=0,CONCATENATE(PREENCHER!#REF!,#REF!),PREENCHER!#REF!))</f>
        <v>#REF!</v>
      </c>
      <c r="J65" s="34" t="e">
        <f>IF(PREENCHER!#REF!="","",IF(COUNTIF(PREENCHER!#REF!,PREENCHER!#REF!)=0,CONCATENATE(PREENCHER!#REF!,#REF!),PREENCHER!#REF!))</f>
        <v>#REF!</v>
      </c>
      <c r="K65" s="34" t="e">
        <f>IF(PREENCHER!#REF!="","",IF(COUNTIF(PREENCHER!#REF!,PREENCHER!#REF!)=0,CONCATENATE(PREENCHER!#REF!,#REF!),PREENCHER!#REF!))</f>
        <v>#REF!</v>
      </c>
      <c r="L65" s="34" t="e">
        <f>IF(PREENCHER!#REF!="","",IF(COUNTIF(PREENCHER!#REF!,PREENCHER!#REF!)=0,CONCATENATE(PREENCHER!#REF!,#REF!),PREENCHER!#REF!))</f>
        <v>#REF!</v>
      </c>
      <c r="M65" s="34" t="e">
        <f>IF(PREENCHER!#REF!="","",IF(COUNTIF(PREENCHER!#REF!,PREENCHER!#REF!)=0,CONCATENATE(PREENCHER!#REF!,#REF!),PREENCHER!#REF!))</f>
        <v>#REF!</v>
      </c>
      <c r="N65" s="34" t="e">
        <f>IF(PREENCHER!#REF!="","",IF(COUNTIF(PREENCHER!#REF!,PREENCHER!#REF!)=0,CONCATENATE(PREENCHER!#REF!,#REF!),PREENCHER!#REF!))</f>
        <v>#REF!</v>
      </c>
      <c r="O65" s="45">
        <f t="shared" si="0"/>
      </c>
      <c r="P65" s="45">
        <f t="shared" si="1"/>
      </c>
      <c r="Q65" s="66"/>
      <c r="R65" s="30"/>
      <c r="S65" s="45">
        <f t="shared" si="2"/>
      </c>
      <c r="T65" s="45">
        <f t="shared" si="3"/>
      </c>
      <c r="U65" s="6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4" t="e">
        <f>IF(PREENCHER!#REF!="","",IF(COUNTIF(PREENCHER!#REF!,PREENCHER!#REF!)=0,CONCATENATE(PREENCHER!#REF!,#REF!),PREENCHER!#REF!))</f>
        <v>#REF!</v>
      </c>
      <c r="F66" s="34" t="e">
        <f>IF(PREENCHER!#REF!="","",IF(COUNTIF(PREENCHER!#REF!,PREENCHER!#REF!)=0,CONCATENATE(PREENCHER!#REF!,#REF!),PREENCHER!#REF!))</f>
        <v>#REF!</v>
      </c>
      <c r="G66" s="34" t="e">
        <f>IF(PREENCHER!#REF!="","",IF(COUNTIF(PREENCHER!#REF!,PREENCHER!#REF!)=0,CONCATENATE(PREENCHER!#REF!,#REF!),PREENCHER!#REF!))</f>
        <v>#REF!</v>
      </c>
      <c r="H66" s="34" t="e">
        <f>IF(PREENCHER!#REF!="","",IF(COUNTIF(PREENCHER!#REF!,PREENCHER!#REF!)=0,CONCATENATE(PREENCHER!#REF!,#REF!),PREENCHER!#REF!))</f>
        <v>#REF!</v>
      </c>
      <c r="I66" s="34" t="e">
        <f>IF(PREENCHER!#REF!="","",IF(COUNTIF(PREENCHER!#REF!,PREENCHER!#REF!)=0,CONCATENATE(PREENCHER!#REF!,#REF!),PREENCHER!#REF!))</f>
        <v>#REF!</v>
      </c>
      <c r="J66" s="34" t="e">
        <f>IF(PREENCHER!#REF!="","",IF(COUNTIF(PREENCHER!#REF!,PREENCHER!#REF!)=0,CONCATENATE(PREENCHER!#REF!,#REF!),PREENCHER!#REF!))</f>
        <v>#REF!</v>
      </c>
      <c r="K66" s="34" t="e">
        <f>IF(PREENCHER!#REF!="","",IF(COUNTIF(PREENCHER!#REF!,PREENCHER!#REF!)=0,CONCATENATE(PREENCHER!#REF!,#REF!),PREENCHER!#REF!))</f>
        <v>#REF!</v>
      </c>
      <c r="L66" s="34" t="e">
        <f>IF(PREENCHER!#REF!="","",IF(COUNTIF(PREENCHER!#REF!,PREENCHER!#REF!)=0,CONCATENATE(PREENCHER!#REF!,#REF!),PREENCHER!#REF!))</f>
        <v>#REF!</v>
      </c>
      <c r="M66" s="34" t="e">
        <f>IF(PREENCHER!#REF!="","",IF(COUNTIF(PREENCHER!#REF!,PREENCHER!#REF!)=0,CONCATENATE(PREENCHER!#REF!,#REF!),PREENCHER!#REF!))</f>
        <v>#REF!</v>
      </c>
      <c r="N66" s="34" t="e">
        <f>IF(PREENCHER!#REF!="","",IF(COUNTIF(PREENCHER!#REF!,PREENCHER!#REF!)=0,CONCATENATE(PREENCHER!#REF!,#REF!),PREENCHER!#REF!))</f>
        <v>#REF!</v>
      </c>
      <c r="O66" s="45">
        <f t="shared" si="0"/>
      </c>
      <c r="P66" s="45">
        <f t="shared" si="1"/>
      </c>
      <c r="Q66" s="66"/>
      <c r="R66" s="30"/>
      <c r="S66" s="45">
        <f t="shared" si="2"/>
      </c>
      <c r="T66" s="45">
        <f t="shared" si="3"/>
      </c>
      <c r="U66" s="6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4" t="e">
        <f>IF(PREENCHER!#REF!="","",IF(COUNTIF(PREENCHER!#REF!,PREENCHER!#REF!)=0,CONCATENATE(PREENCHER!#REF!,#REF!),PREENCHER!#REF!))</f>
        <v>#REF!</v>
      </c>
      <c r="F67" s="34" t="e">
        <f>IF(PREENCHER!#REF!="","",IF(COUNTIF(PREENCHER!#REF!,PREENCHER!#REF!)=0,CONCATENATE(PREENCHER!#REF!,#REF!),PREENCHER!#REF!))</f>
        <v>#REF!</v>
      </c>
      <c r="G67" s="34" t="e">
        <f>IF(PREENCHER!#REF!="","",IF(COUNTIF(PREENCHER!#REF!,PREENCHER!#REF!)=0,CONCATENATE(PREENCHER!#REF!,#REF!),PREENCHER!#REF!))</f>
        <v>#REF!</v>
      </c>
      <c r="H67" s="34" t="e">
        <f>IF(PREENCHER!#REF!="","",IF(COUNTIF(PREENCHER!#REF!,PREENCHER!#REF!)=0,CONCATENATE(PREENCHER!#REF!,#REF!),PREENCHER!#REF!))</f>
        <v>#REF!</v>
      </c>
      <c r="I67" s="34" t="e">
        <f>IF(PREENCHER!#REF!="","",IF(COUNTIF(PREENCHER!#REF!,PREENCHER!#REF!)=0,CONCATENATE(PREENCHER!#REF!,#REF!),PREENCHER!#REF!))</f>
        <v>#REF!</v>
      </c>
      <c r="J67" s="34" t="e">
        <f>IF(PREENCHER!#REF!="","",IF(COUNTIF(PREENCHER!#REF!,PREENCHER!#REF!)=0,CONCATENATE(PREENCHER!#REF!,#REF!),PREENCHER!#REF!))</f>
        <v>#REF!</v>
      </c>
      <c r="K67" s="34" t="e">
        <f>IF(PREENCHER!#REF!="","",IF(COUNTIF(PREENCHER!#REF!,PREENCHER!#REF!)=0,CONCATENATE(PREENCHER!#REF!,#REF!),PREENCHER!#REF!))</f>
        <v>#REF!</v>
      </c>
      <c r="L67" s="34" t="e">
        <f>IF(PREENCHER!#REF!="","",IF(COUNTIF(PREENCHER!#REF!,PREENCHER!#REF!)=0,CONCATENATE(PREENCHER!#REF!,#REF!),PREENCHER!#REF!))</f>
        <v>#REF!</v>
      </c>
      <c r="M67" s="34" t="e">
        <f>IF(PREENCHER!#REF!="","",IF(COUNTIF(PREENCHER!#REF!,PREENCHER!#REF!)=0,CONCATENATE(PREENCHER!#REF!,#REF!),PREENCHER!#REF!))</f>
        <v>#REF!</v>
      </c>
      <c r="N67" s="34" t="e">
        <f>IF(PREENCHER!#REF!="","",IF(COUNTIF(PREENCHER!#REF!,PREENCHER!#REF!)=0,CONCATENATE(PREENCHER!#REF!,#REF!),PREENCHER!#REF!))</f>
        <v>#REF!</v>
      </c>
      <c r="O67" s="45">
        <f t="shared" si="0"/>
      </c>
      <c r="P67" s="45">
        <f t="shared" si="1"/>
      </c>
      <c r="Q67" s="66"/>
      <c r="R67" s="30"/>
      <c r="S67" s="45">
        <f t="shared" si="2"/>
      </c>
      <c r="T67" s="45">
        <f t="shared" si="3"/>
      </c>
      <c r="U67" s="67">
        <f t="shared" si="4"/>
      </c>
    </row>
    <row r="68" spans="1:21" ht="15" customHeight="1">
      <c r="A68" s="77" t="s">
        <v>46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37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="120" zoomScaleNormal="120" zoomScalePageLayoutView="0" workbookViewId="0" topLeftCell="A1">
      <selection activeCell="A6" sqref="A6"/>
    </sheetView>
  </sheetViews>
  <sheetFormatPr defaultColWidth="9.140625" defaultRowHeight="15"/>
  <cols>
    <col min="1" max="1" width="5.7109375" style="0" customWidth="1"/>
    <col min="2" max="2" width="27.140625" style="0" customWidth="1"/>
    <col min="3" max="4" width="7.421875" style="0" customWidth="1"/>
    <col min="16" max="16" width="11.57421875" style="0" customWidth="1"/>
    <col min="17" max="17" width="25.57421875" style="0" customWidth="1"/>
    <col min="19" max="19" width="11.57421875" style="0" customWidth="1"/>
    <col min="20" max="20" width="12.00390625" style="0" customWidth="1"/>
    <col min="21" max="21" width="13.421875" style="0" customWidth="1"/>
  </cols>
  <sheetData>
    <row r="6" spans="19:21" ht="15">
      <c r="S6" s="76" t="s">
        <v>2</v>
      </c>
      <c r="T6" s="76"/>
      <c r="U6" s="76"/>
    </row>
    <row r="7" spans="1:21" ht="105">
      <c r="A7" s="65" t="str">
        <f>PREENCHER!A3</f>
        <v>ITEM</v>
      </c>
      <c r="B7" s="65" t="str">
        <f>PREENCHER!B3</f>
        <v>ESPECIFICAÇÃO</v>
      </c>
      <c r="C7" s="65" t="str">
        <f>PREENCHER!C3</f>
        <v>UND</v>
      </c>
      <c r="D7" s="65" t="str">
        <f>PREENCHER!D3</f>
        <v>QTD</v>
      </c>
      <c r="E7" s="65" t="str">
        <f>PREENCHER!E3</f>
        <v>Focun Locações</v>
      </c>
      <c r="F7" s="65" t="str">
        <f>PREENCHER!F3</f>
        <v>Prodel Locação de Equipamento para Eventos</v>
      </c>
      <c r="G7" s="65" t="str">
        <f>PREENCHER!G3</f>
        <v>TPA Soluções</v>
      </c>
      <c r="H7" s="65" t="str">
        <f>PREENCHER!H3</f>
        <v>Banco de Preços 1</v>
      </c>
      <c r="I7" s="65" t="str">
        <f>PREENCHER!I3</f>
        <v>Banco de Preços 2</v>
      </c>
      <c r="J7" s="65" t="str">
        <f>PREENCHER!J3</f>
        <v>Banco de Preços 3</v>
      </c>
      <c r="K7" s="65" t="str">
        <f>PREENCHER!K3</f>
        <v>Banco de Preços 4</v>
      </c>
      <c r="L7" s="65" t="str">
        <f>PREENCHER!L3</f>
        <v>Banco de Preços 5</v>
      </c>
      <c r="M7" s="65" t="str">
        <f>PREENCHER!M3</f>
        <v>Banco de Preços 6</v>
      </c>
      <c r="N7" s="65" t="str">
        <f>PREENCHER!N3</f>
        <v>Painel de Preços</v>
      </c>
      <c r="O7" s="65" t="e">
        <f>PREENCHER!#REF!</f>
        <v>#REF!</v>
      </c>
      <c r="P7" s="65" t="str">
        <f>PREENCHER!P3</f>
        <v>TOTAL</v>
      </c>
      <c r="Q7" s="65" t="str">
        <f>PREENCHER!Q3</f>
        <v>OBSERVAÇÃO</v>
      </c>
      <c r="S7" s="65" t="s">
        <v>24</v>
      </c>
      <c r="T7" s="65" t="s">
        <v>25</v>
      </c>
      <c r="U7" s="65" t="s">
        <v>26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4" t="e">
        <f>IF(PREENCHER!#REF!="","",IF(COUNTIF(PREENCHER!#REF!,PREENCHER!#REF!)=0,CONCATENATE(PREENCHER!#REF!,#REF!),PREENCHER!#REF!))</f>
        <v>#REF!</v>
      </c>
      <c r="F8" s="34" t="e">
        <f>IF(PREENCHER!#REF!="","",IF(COUNTIF(PREENCHER!#REF!,PREENCHER!#REF!)=0,CONCATENATE(PREENCHER!#REF!,#REF!),PREENCHER!#REF!))</f>
        <v>#REF!</v>
      </c>
      <c r="G8" s="34" t="e">
        <f>IF(PREENCHER!#REF!="","",IF(COUNTIF(PREENCHER!#REF!,PREENCHER!#REF!)=0,CONCATENATE(PREENCHER!#REF!,#REF!),PREENCHER!#REF!))</f>
        <v>#REF!</v>
      </c>
      <c r="H8" s="34" t="e">
        <f>IF(PREENCHER!#REF!="","",IF(COUNTIF(PREENCHER!#REF!,PREENCHER!#REF!)=0,CONCATENATE(PREENCHER!#REF!,#REF!),PREENCHER!#REF!))</f>
        <v>#REF!</v>
      </c>
      <c r="I8" s="34" t="e">
        <f>IF(PREENCHER!#REF!="","",IF(COUNTIF(PREENCHER!#REF!,PREENCHER!#REF!)=0,CONCATENATE(PREENCHER!#REF!,#REF!),PREENCHER!#REF!))</f>
        <v>#REF!</v>
      </c>
      <c r="J8" s="34" t="e">
        <f>IF(PREENCHER!#REF!="","",IF(COUNTIF(PREENCHER!#REF!,PREENCHER!#REF!)=0,CONCATENATE(PREENCHER!#REF!,#REF!),PREENCHER!#REF!))</f>
        <v>#REF!</v>
      </c>
      <c r="K8" s="34" t="e">
        <f>IF(PREENCHER!#REF!="","",IF(COUNTIF(PREENCHER!#REF!,PREENCHER!#REF!)=0,CONCATENATE(PREENCHER!#REF!,#REF!),PREENCHER!#REF!))</f>
        <v>#REF!</v>
      </c>
      <c r="L8" s="34" t="e">
        <f>IF(PREENCHER!#REF!="","",IF(COUNTIF(PREENCHER!#REF!,PREENCHER!#REF!)=0,CONCATENATE(PREENCHER!#REF!,#REF!),PREENCHER!#REF!))</f>
        <v>#REF!</v>
      </c>
      <c r="M8" s="34" t="e">
        <f>IF(PREENCHER!#REF!="","",IF(COUNTIF(PREENCHER!#REF!,PREENCHER!#REF!)=0,CONCATENATE(PREENCHER!#REF!,#REF!),PREENCHER!#REF!))</f>
        <v>#REF!</v>
      </c>
      <c r="N8" s="34" t="e">
        <f>IF(PREENCHER!#REF!="","",IF(COUNTIF(PREENCHER!#REF!,PREENCHER!#REF!)=0,CONCATENATE(PREENCHER!#REF!,#REF!),PREENCHER!#REF!))</f>
        <v>#REF!</v>
      </c>
      <c r="O8" s="45">
        <f aca="true" t="shared" si="0" ref="O8:O67">IF(ISERROR(ROUND(AVERAGE(E8:N8),2)),"",ROUND(AVERAGE(E8:N8),2))</f>
      </c>
      <c r="P8" s="45">
        <f aca="true" t="shared" si="1" ref="P8:P67">IF(ISERROR(ROUND(O8*D8,2)),"",ROUND(O8*D8,2))</f>
      </c>
      <c r="Q8" s="66"/>
      <c r="R8" s="30"/>
      <c r="S8" s="45">
        <f aca="true" t="shared" si="2" ref="S8:S67">IF(ISERROR(MEDIAN(E8:N8)),"",MEDIAN(E8:N8))</f>
      </c>
      <c r="T8" s="45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4">
        <f>IF(PREENCHER!E4="","",IF(COUNTIF(PREENCHER!#REF!,PREENCHER!E4)=0,CONCATENATE(PREENCHER!#REF!,#REF!),PREENCHER!E4))</f>
      </c>
      <c r="F9" s="34">
        <f>IF(PREENCHER!F4="","",IF(COUNTIF(PREENCHER!#REF!,PREENCHER!F4)=0,CONCATENATE(PREENCHER!#REF!,#REF!),PREENCHER!F4))</f>
      </c>
      <c r="G9" s="34">
        <f>IF(PREENCHER!G4="","",IF(COUNTIF(PREENCHER!#REF!,PREENCHER!G4)=0,CONCATENATE(PREENCHER!#REF!,#REF!),PREENCHER!G4))</f>
      </c>
      <c r="H9" s="34">
        <f>IF(PREENCHER!H4="","",IF(COUNTIF(PREENCHER!#REF!,PREENCHER!H4)=0,CONCATENATE(PREENCHER!#REF!,#REF!),PREENCHER!H4))</f>
      </c>
      <c r="I9" s="34">
        <f>IF(PREENCHER!I4="","",IF(COUNTIF(PREENCHER!#REF!,PREENCHER!I4)=0,CONCATENATE(PREENCHER!#REF!,#REF!),PREENCHER!I4))</f>
      </c>
      <c r="J9" s="34">
        <f>IF(PREENCHER!J4="","",IF(COUNTIF(PREENCHER!#REF!,PREENCHER!J4)=0,CONCATENATE(PREENCHER!#REF!,#REF!),PREENCHER!J4))</f>
      </c>
      <c r="K9" s="34">
        <f>IF(PREENCHER!K4="","",IF(COUNTIF(PREENCHER!#REF!,PREENCHER!K4)=0,CONCATENATE(PREENCHER!#REF!,#REF!),PREENCHER!K4))</f>
      </c>
      <c r="L9" s="34">
        <f>IF(PREENCHER!L4="","",IF(COUNTIF(PREENCHER!#REF!,PREENCHER!L4)=0,CONCATENATE(PREENCHER!#REF!,#REF!),PREENCHER!L4))</f>
      </c>
      <c r="M9" s="34">
        <f>IF(PREENCHER!M4="","",IF(COUNTIF(PREENCHER!#REF!,PREENCHER!M4)=0,CONCATENATE(PREENCHER!#REF!,#REF!),PREENCHER!M4))</f>
      </c>
      <c r="N9" s="34">
        <f>IF(PREENCHER!N4="","",IF(COUNTIF(PREENCHER!#REF!,PREENCHER!N4)=0,CONCATENATE(PREENCHER!#REF!,#REF!),PREENCHER!N4))</f>
      </c>
      <c r="O9" s="45">
        <f t="shared" si="0"/>
      </c>
      <c r="P9" s="45">
        <f t="shared" si="1"/>
      </c>
      <c r="Q9" s="66"/>
      <c r="R9" s="30"/>
      <c r="S9" s="45">
        <f t="shared" si="2"/>
      </c>
      <c r="T9" s="45">
        <f t="shared" si="3"/>
      </c>
      <c r="U9" s="67">
        <f t="shared" si="4"/>
      </c>
    </row>
    <row r="10" spans="1:21" ht="409.5">
      <c r="A10" s="32">
        <f>IF(PREENCHER!A5="","",PREENCHER!A5)</f>
        <v>1</v>
      </c>
      <c r="B10" s="32" t="str">
        <f>IF(PREENCHER!B5="","",PREENCHER!B5)</f>
        <v>Painel de led P3 Indoor nas medidas 10 x 3 = 30m2, com painel estrutura de apoio do painel. Resolução por placa - 128x128 pixels.  Estrutura para apoio do painel de LED Notebook Gerenciador de imagens digital Rack de entrdas e saidas para  SDI - HDMI - VGA Cabeamento e conexões necessário para o bom funcionamento do sistema.  Necessário Sistema de Corrente Alternada de Trifásico de 40 amperes. Estrutura para apoio do painel de LED. Operador de Resolume (  Softweare que nos permite reproduzir vídeo, áudio e clipes audiovisuais, misturá-los com os outros, aplicar efeitos a elas e saída dos resultados, quer para uma performance ao vivo ou para gravação. Piso de borracha com 10m de comprimento para sustentação do painel de led. </v>
      </c>
      <c r="C10" s="32" t="str">
        <f>IF(PREENCHER!C5="","",PREENCHER!C5)</f>
        <v>diária</v>
      </c>
      <c r="D10" s="32">
        <f>IF(PREENCHER!D5="","",PREENCHER!D5)</f>
        <v>1.5</v>
      </c>
      <c r="E10" s="34" t="e">
        <f>IF(PREENCHER!E5="","",IF(COUNTIF(PREENCHER!#REF!,PREENCHER!E5)=0,CONCATENATE(PREENCHER!#REF!,#REF!),PREENCHER!E5))</f>
        <v>#REF!</v>
      </c>
      <c r="F10" s="34" t="e">
        <f>IF(PREENCHER!F5="","",IF(COUNTIF(PREENCHER!#REF!,PREENCHER!F5)=0,CONCATENATE(PREENCHER!#REF!,#REF!),PREENCHER!F5))</f>
        <v>#REF!</v>
      </c>
      <c r="G10" s="34" t="e">
        <f>IF(PREENCHER!G5="","",IF(COUNTIF(PREENCHER!#REF!,PREENCHER!G5)=0,CONCATENATE(PREENCHER!#REF!,#REF!),PREENCHER!G5))</f>
        <v>#REF!</v>
      </c>
      <c r="H10" s="34" t="e">
        <f>IF(PREENCHER!H5="","",IF(COUNTIF(PREENCHER!#REF!,PREENCHER!H5)=0,CONCATENATE(PREENCHER!#REF!,#REF!),PREENCHER!H5))</f>
        <v>#REF!</v>
      </c>
      <c r="I10" s="34" t="e">
        <f>IF(PREENCHER!I5="","",IF(COUNTIF(PREENCHER!#REF!,PREENCHER!I5)=0,CONCATENATE(PREENCHER!#REF!,#REF!),PREENCHER!I5))</f>
        <v>#REF!</v>
      </c>
      <c r="J10" s="34" t="e">
        <f>IF(PREENCHER!J5="","",IF(COUNTIF(PREENCHER!#REF!,PREENCHER!J5)=0,CONCATENATE(PREENCHER!#REF!,#REF!),PREENCHER!J5))</f>
        <v>#REF!</v>
      </c>
      <c r="K10" s="34" t="e">
        <f>IF(PREENCHER!K5="","",IF(COUNTIF(PREENCHER!#REF!,PREENCHER!K5)=0,CONCATENATE(PREENCHER!#REF!,#REF!),PREENCHER!K5))</f>
        <v>#REF!</v>
      </c>
      <c r="L10" s="34">
        <f>IF(PREENCHER!L5="","",IF(COUNTIF(PREENCHER!#REF!,PREENCHER!L5)=0,CONCATENATE(PREENCHER!#REF!,#REF!),PREENCHER!L5))</f>
      </c>
      <c r="M10" s="34">
        <f>IF(PREENCHER!M5="","",IF(COUNTIF(PREENCHER!#REF!,PREENCHER!M5)=0,CONCATENATE(PREENCHER!#REF!,#REF!),PREENCHER!M5))</f>
      </c>
      <c r="N10" s="34">
        <f>IF(PREENCHER!N5="","",IF(COUNTIF(PREENCHER!#REF!,PREENCHER!N5)=0,CONCATENATE(PREENCHER!#REF!,#REF!),PREENCHER!N5))</f>
      </c>
      <c r="O10" s="45">
        <f t="shared" si="0"/>
      </c>
      <c r="P10" s="45">
        <f t="shared" si="1"/>
      </c>
      <c r="Q10" s="66"/>
      <c r="R10" s="30"/>
      <c r="S10" s="45">
        <f t="shared" si="2"/>
      </c>
      <c r="T10" s="45">
        <f t="shared" si="3"/>
      </c>
      <c r="U10" s="67">
        <f t="shared" si="4"/>
      </c>
    </row>
    <row r="11" spans="1:21" ht="30">
      <c r="A11" s="32">
        <f>IF(PREENCHER!A6="","",PREENCHER!A6)</f>
        <v>2</v>
      </c>
      <c r="B11" s="32" t="str">
        <f>IF(PREENCHER!B6="","",PREENCHER!B6)</f>
        <v>Passador de slides Logitech longo alcance.</v>
      </c>
      <c r="C11" s="32" t="str">
        <f>IF(PREENCHER!C6="","",PREENCHER!C6)</f>
        <v>diária</v>
      </c>
      <c r="D11" s="32">
        <f>IF(PREENCHER!D6="","",PREENCHER!D6)</f>
        <v>1.5</v>
      </c>
      <c r="E11" s="34" t="e">
        <f>IF(PREENCHER!E6="","",IF(COUNTIF(PREENCHER!#REF!,PREENCHER!E6)=0,CONCATENATE(PREENCHER!#REF!,#REF!),PREENCHER!E6))</f>
        <v>#REF!</v>
      </c>
      <c r="F11" s="34" t="e">
        <f>IF(PREENCHER!F6="","",IF(COUNTIF(PREENCHER!#REF!,PREENCHER!F6)=0,CONCATENATE(PREENCHER!#REF!,#REF!),PREENCHER!F6))</f>
        <v>#REF!</v>
      </c>
      <c r="G11" s="34">
        <f>IF(PREENCHER!G6="","",IF(COUNTIF(PREENCHER!#REF!,PREENCHER!G6)=0,CONCATENATE(PREENCHER!#REF!,#REF!),PREENCHER!G6))</f>
      </c>
      <c r="H11" s="34">
        <f>IF(PREENCHER!H6="","",IF(COUNTIF(PREENCHER!#REF!,PREENCHER!H6)=0,CONCATENATE(PREENCHER!#REF!,#REF!),PREENCHER!H6))</f>
      </c>
      <c r="I11" s="34">
        <f>IF(PREENCHER!I6="","",IF(COUNTIF(PREENCHER!#REF!,PREENCHER!I6)=0,CONCATENATE(PREENCHER!#REF!,#REF!),PREENCHER!I6))</f>
      </c>
      <c r="J11" s="34">
        <f>IF(PREENCHER!J6="","",IF(COUNTIF(PREENCHER!#REF!,PREENCHER!J6)=0,CONCATENATE(PREENCHER!#REF!,#REF!),PREENCHER!J6))</f>
      </c>
      <c r="K11" s="34">
        <f>IF(PREENCHER!K6="","",IF(COUNTIF(PREENCHER!#REF!,PREENCHER!K6)=0,CONCATENATE(PREENCHER!#REF!,#REF!),PREENCHER!K6))</f>
      </c>
      <c r="L11" s="34">
        <f>IF(PREENCHER!L6="","",IF(COUNTIF(PREENCHER!#REF!,PREENCHER!L6)=0,CONCATENATE(PREENCHER!#REF!,#REF!),PREENCHER!L6))</f>
      </c>
      <c r="M11" s="34">
        <f>IF(PREENCHER!M6="","",IF(COUNTIF(PREENCHER!#REF!,PREENCHER!M6)=0,CONCATENATE(PREENCHER!#REF!,#REF!),PREENCHER!M6))</f>
      </c>
      <c r="N11" s="34">
        <f>IF(PREENCHER!N6="","",IF(COUNTIF(PREENCHER!#REF!,PREENCHER!N6)=0,CONCATENATE(PREENCHER!#REF!,#REF!),PREENCHER!N6))</f>
      </c>
      <c r="O11" s="45">
        <f t="shared" si="0"/>
      </c>
      <c r="P11" s="45">
        <f t="shared" si="1"/>
      </c>
      <c r="Q11" s="66"/>
      <c r="R11" s="30"/>
      <c r="S11" s="45">
        <f t="shared" si="2"/>
      </c>
      <c r="T11" s="45">
        <f t="shared" si="3"/>
      </c>
      <c r="U11" s="67">
        <f t="shared" si="4"/>
      </c>
    </row>
    <row r="12" spans="1:21" ht="30">
      <c r="A12" s="32">
        <f>IF(PREENCHER!A7="","",PREENCHER!A7)</f>
        <v>3</v>
      </c>
      <c r="B12" s="32" t="str">
        <f>IF(PREENCHER!B7="","",PREENCHER!B7)</f>
        <v>4 - Sistemas de som (ref. Caixa Bose)</v>
      </c>
      <c r="C12" s="32" t="str">
        <f>IF(PREENCHER!C7="","",PREENCHER!C7)</f>
        <v>diária</v>
      </c>
      <c r="D12" s="32">
        <f>IF(PREENCHER!D7="","",PREENCHER!D7)</f>
        <v>1.5</v>
      </c>
      <c r="E12" s="34" t="e">
        <f>IF(PREENCHER!E7="","",IF(COUNTIF(PREENCHER!#REF!,PREENCHER!E7)=0,CONCATENATE(PREENCHER!#REF!,#REF!),PREENCHER!E7))</f>
        <v>#REF!</v>
      </c>
      <c r="F12" s="34" t="e">
        <f>IF(PREENCHER!F7="","",IF(COUNTIF(PREENCHER!#REF!,PREENCHER!F7)=0,CONCATENATE(PREENCHER!#REF!,#REF!),PREENCHER!F7))</f>
        <v>#REF!</v>
      </c>
      <c r="G12" s="34" t="e">
        <f>IF(PREENCHER!G7="","",IF(COUNTIF(PREENCHER!#REF!,PREENCHER!G7)=0,CONCATENATE(PREENCHER!#REF!,#REF!),PREENCHER!G7))</f>
        <v>#REF!</v>
      </c>
      <c r="H12" s="34" t="e">
        <f>IF(PREENCHER!H7="","",IF(COUNTIF(PREENCHER!#REF!,PREENCHER!H7)=0,CONCATENATE(PREENCHER!#REF!,#REF!),PREENCHER!H7))</f>
        <v>#REF!</v>
      </c>
      <c r="I12" s="34" t="e">
        <f>IF(PREENCHER!I7="","",IF(COUNTIF(PREENCHER!#REF!,PREENCHER!I7)=0,CONCATENATE(PREENCHER!#REF!,#REF!),PREENCHER!I7))</f>
        <v>#REF!</v>
      </c>
      <c r="J12" s="34" t="e">
        <f>IF(PREENCHER!J7="","",IF(COUNTIF(PREENCHER!#REF!,PREENCHER!J7)=0,CONCATENATE(PREENCHER!#REF!,#REF!),PREENCHER!J7))</f>
        <v>#REF!</v>
      </c>
      <c r="K12" s="34">
        <f>IF(PREENCHER!K7="","",IF(COUNTIF(PREENCHER!#REF!,PREENCHER!K7)=0,CONCATENATE(PREENCHER!#REF!,#REF!),PREENCHER!K7))</f>
      </c>
      <c r="L12" s="34">
        <f>IF(PREENCHER!L7="","",IF(COUNTIF(PREENCHER!#REF!,PREENCHER!L7)=0,CONCATENATE(PREENCHER!#REF!,#REF!),PREENCHER!L7))</f>
      </c>
      <c r="M12" s="34">
        <f>IF(PREENCHER!M7="","",IF(COUNTIF(PREENCHER!#REF!,PREENCHER!M7)=0,CONCATENATE(PREENCHER!#REF!,#REF!),PREENCHER!M7))</f>
      </c>
      <c r="N12" s="34">
        <f>IF(PREENCHER!N7="","",IF(COUNTIF(PREENCHER!#REF!,PREENCHER!N7)=0,CONCATENATE(PREENCHER!#REF!,#REF!),PREENCHER!N7))</f>
      </c>
      <c r="O12" s="45">
        <f t="shared" si="0"/>
      </c>
      <c r="P12" s="45">
        <f t="shared" si="1"/>
      </c>
      <c r="Q12" s="66"/>
      <c r="R12" s="30"/>
      <c r="S12" s="45">
        <f t="shared" si="2"/>
      </c>
      <c r="T12" s="45">
        <f t="shared" si="3"/>
      </c>
      <c r="U12" s="67">
        <f t="shared" si="4"/>
      </c>
    </row>
    <row r="13" spans="1:21" ht="15">
      <c r="A13" s="32">
        <f>IF(PREENCHER!A8="","",PREENCHER!A8)</f>
        <v>4</v>
      </c>
      <c r="B13" s="32" t="str">
        <f>IF(PREENCHER!B8="","",PREENCHER!B8)</f>
        <v>Mesa de som digital X32</v>
      </c>
      <c r="C13" s="32" t="str">
        <f>IF(PREENCHER!C8="","",PREENCHER!C8)</f>
        <v>diária</v>
      </c>
      <c r="D13" s="32">
        <f>IF(PREENCHER!D8="","",PREENCHER!D8)</f>
        <v>1.5</v>
      </c>
      <c r="E13" s="34" t="e">
        <f>IF(PREENCHER!E8="","",IF(COUNTIF(PREENCHER!#REF!,PREENCHER!E8)=0,CONCATENATE(PREENCHER!#REF!,#REF!),PREENCHER!E8))</f>
        <v>#REF!</v>
      </c>
      <c r="F13" s="34" t="e">
        <f>IF(PREENCHER!F8="","",IF(COUNTIF(PREENCHER!#REF!,PREENCHER!F8)=0,CONCATENATE(PREENCHER!#REF!,#REF!),PREENCHER!F8))</f>
        <v>#REF!</v>
      </c>
      <c r="G13" s="34" t="e">
        <f>IF(PREENCHER!G8="","",IF(COUNTIF(PREENCHER!#REF!,PREENCHER!G8)=0,CONCATENATE(PREENCHER!#REF!,#REF!),PREENCHER!G8))</f>
        <v>#REF!</v>
      </c>
      <c r="H13" s="34" t="e">
        <f>IF(PREENCHER!H8="","",IF(COUNTIF(PREENCHER!#REF!,PREENCHER!H8)=0,CONCATENATE(PREENCHER!#REF!,#REF!),PREENCHER!H8))</f>
        <v>#REF!</v>
      </c>
      <c r="I13" s="34">
        <f>IF(PREENCHER!I8="","",IF(COUNTIF(PREENCHER!#REF!,PREENCHER!I8)=0,CONCATENATE(PREENCHER!#REF!,#REF!),PREENCHER!I8))</f>
      </c>
      <c r="J13" s="34">
        <f>IF(PREENCHER!J8="","",IF(COUNTIF(PREENCHER!#REF!,PREENCHER!J8)=0,CONCATENATE(PREENCHER!#REF!,#REF!),PREENCHER!J8))</f>
      </c>
      <c r="K13" s="34">
        <f>IF(PREENCHER!K8="","",IF(COUNTIF(PREENCHER!#REF!,PREENCHER!K8)=0,CONCATENATE(PREENCHER!#REF!,#REF!),PREENCHER!K8))</f>
      </c>
      <c r="L13" s="34">
        <f>IF(PREENCHER!L8="","",IF(COUNTIF(PREENCHER!#REF!,PREENCHER!L8)=0,CONCATENATE(PREENCHER!#REF!,#REF!),PREENCHER!L8))</f>
      </c>
      <c r="M13" s="34">
        <f>IF(PREENCHER!M8="","",IF(COUNTIF(PREENCHER!#REF!,PREENCHER!M8)=0,CONCATENATE(PREENCHER!#REF!,#REF!),PREENCHER!M8))</f>
      </c>
      <c r="N13" s="34">
        <f>IF(PREENCHER!N8="","",IF(COUNTIF(PREENCHER!#REF!,PREENCHER!N8)=0,CONCATENATE(PREENCHER!#REF!,#REF!),PREENCHER!N8))</f>
      </c>
      <c r="O13" s="45">
        <f t="shared" si="0"/>
      </c>
      <c r="P13" s="45">
        <f t="shared" si="1"/>
      </c>
      <c r="Q13" s="66"/>
      <c r="R13" s="30"/>
      <c r="S13" s="45">
        <f t="shared" si="2"/>
      </c>
      <c r="T13" s="45">
        <f t="shared" si="3"/>
      </c>
      <c r="U13" s="67">
        <f t="shared" si="4"/>
      </c>
    </row>
    <row r="14" spans="1:21" ht="15">
      <c r="A14" s="32">
        <f>IF(PREENCHER!A9="","",PREENCHER!A9)</f>
        <v>5</v>
      </c>
      <c r="B14" s="32" t="str">
        <f>IF(PREENCHER!B9="","",PREENCHER!B9)</f>
        <v>5 – Microfones Gooseneck</v>
      </c>
      <c r="C14" s="32" t="str">
        <f>IF(PREENCHER!C9="","",PREENCHER!C9)</f>
        <v>diária</v>
      </c>
      <c r="D14" s="32">
        <f>IF(PREENCHER!D9="","",PREENCHER!D9)</f>
        <v>1.5</v>
      </c>
      <c r="E14" s="34" t="e">
        <f>IF(PREENCHER!E9="","",IF(COUNTIF(PREENCHER!#REF!,PREENCHER!E9)=0,CONCATENATE(PREENCHER!#REF!,#REF!),PREENCHER!E9))</f>
        <v>#REF!</v>
      </c>
      <c r="F14" s="34" t="e">
        <f>IF(PREENCHER!F9="","",IF(COUNTIF(PREENCHER!#REF!,PREENCHER!F9)=0,CONCATENATE(PREENCHER!#REF!,#REF!),PREENCHER!F9))</f>
        <v>#REF!</v>
      </c>
      <c r="G14" s="34" t="e">
        <f>IF(PREENCHER!G9="","",IF(COUNTIF(PREENCHER!#REF!,PREENCHER!G9)=0,CONCATENATE(PREENCHER!#REF!,#REF!),PREENCHER!G9))</f>
        <v>#REF!</v>
      </c>
      <c r="H14" s="34" t="e">
        <f>IF(PREENCHER!H9="","",IF(COUNTIF(PREENCHER!#REF!,PREENCHER!H9)=0,CONCATENATE(PREENCHER!#REF!,#REF!),PREENCHER!H9))</f>
        <v>#REF!</v>
      </c>
      <c r="I14" s="34" t="e">
        <f>IF(PREENCHER!I9="","",IF(COUNTIF(PREENCHER!#REF!,PREENCHER!I9)=0,CONCATENATE(PREENCHER!#REF!,#REF!),PREENCHER!I9))</f>
        <v>#REF!</v>
      </c>
      <c r="J14" s="34">
        <f>IF(PREENCHER!J9="","",IF(COUNTIF(PREENCHER!#REF!,PREENCHER!J9)=0,CONCATENATE(PREENCHER!#REF!,#REF!),PREENCHER!J9))</f>
      </c>
      <c r="K14" s="34">
        <f>IF(PREENCHER!K9="","",IF(COUNTIF(PREENCHER!#REF!,PREENCHER!K9)=0,CONCATENATE(PREENCHER!#REF!,#REF!),PREENCHER!K9))</f>
      </c>
      <c r="L14" s="34">
        <f>IF(PREENCHER!L9="","",IF(COUNTIF(PREENCHER!#REF!,PREENCHER!L9)=0,CONCATENATE(PREENCHER!#REF!,#REF!),PREENCHER!L9))</f>
      </c>
      <c r="M14" s="34">
        <f>IF(PREENCHER!M9="","",IF(COUNTIF(PREENCHER!#REF!,PREENCHER!M9)=0,CONCATENATE(PREENCHER!#REF!,#REF!),PREENCHER!M9))</f>
      </c>
      <c r="N14" s="34">
        <f>IF(PREENCHER!N9="","",IF(COUNTIF(PREENCHER!#REF!,PREENCHER!N9)=0,CONCATENATE(PREENCHER!#REF!,#REF!),PREENCHER!N9))</f>
      </c>
      <c r="O14" s="45">
        <f t="shared" si="0"/>
      </c>
      <c r="P14" s="45">
        <f t="shared" si="1"/>
      </c>
      <c r="Q14" s="66"/>
      <c r="R14" s="30"/>
      <c r="S14" s="45">
        <f t="shared" si="2"/>
      </c>
      <c r="T14" s="45">
        <f t="shared" si="3"/>
      </c>
      <c r="U14" s="67">
        <f t="shared" si="4"/>
      </c>
    </row>
    <row r="15" spans="1:21" ht="15">
      <c r="A15" s="32">
        <f>IF(PREENCHER!A10="","",PREENCHER!A10)</f>
        <v>6</v>
      </c>
      <c r="B15" s="32" t="str">
        <f>IF(PREENCHER!B10="","",PREENCHER!B10)</f>
        <v>Notebook Core i5 com SSD</v>
      </c>
      <c r="C15" s="32" t="str">
        <f>IF(PREENCHER!C10="","",PREENCHER!C10)</f>
        <v>diária</v>
      </c>
      <c r="D15" s="32">
        <f>IF(PREENCHER!D10="","",PREENCHER!D10)</f>
        <v>1.5</v>
      </c>
      <c r="E15" s="34" t="e">
        <f>IF(PREENCHER!E10="","",IF(COUNTIF(PREENCHER!#REF!,PREENCHER!E10)=0,CONCATENATE(PREENCHER!#REF!,#REF!),PREENCHER!E10))</f>
        <v>#REF!</v>
      </c>
      <c r="F15" s="34" t="e">
        <f>IF(PREENCHER!F10="","",IF(COUNTIF(PREENCHER!#REF!,PREENCHER!F10)=0,CONCATENATE(PREENCHER!#REF!,#REF!),PREENCHER!F10))</f>
        <v>#REF!</v>
      </c>
      <c r="G15" s="34" t="e">
        <f>IF(PREENCHER!G10="","",IF(COUNTIF(PREENCHER!#REF!,PREENCHER!G10)=0,CONCATENATE(PREENCHER!#REF!,#REF!),PREENCHER!G10))</f>
        <v>#REF!</v>
      </c>
      <c r="H15" s="34">
        <f>IF(PREENCHER!H10="","",IF(COUNTIF(PREENCHER!#REF!,PREENCHER!H10)=0,CONCATENATE(PREENCHER!#REF!,#REF!),PREENCHER!H10))</f>
      </c>
      <c r="I15" s="34">
        <f>IF(PREENCHER!I10="","",IF(COUNTIF(PREENCHER!#REF!,PREENCHER!I10)=0,CONCATENATE(PREENCHER!#REF!,#REF!),PREENCHER!I10))</f>
      </c>
      <c r="J15" s="34">
        <f>IF(PREENCHER!J10="","",IF(COUNTIF(PREENCHER!#REF!,PREENCHER!J10)=0,CONCATENATE(PREENCHER!#REF!,#REF!),PREENCHER!J10))</f>
      </c>
      <c r="K15" s="34">
        <f>IF(PREENCHER!K10="","",IF(COUNTIF(PREENCHER!#REF!,PREENCHER!K10)=0,CONCATENATE(PREENCHER!#REF!,#REF!),PREENCHER!K10))</f>
      </c>
      <c r="L15" s="34">
        <f>IF(PREENCHER!L10="","",IF(COUNTIF(PREENCHER!#REF!,PREENCHER!L10)=0,CONCATENATE(PREENCHER!#REF!,#REF!),PREENCHER!L10))</f>
      </c>
      <c r="M15" s="34">
        <f>IF(PREENCHER!M10="","",IF(COUNTIF(PREENCHER!#REF!,PREENCHER!M10)=0,CONCATENATE(PREENCHER!#REF!,#REF!),PREENCHER!M10))</f>
      </c>
      <c r="N15" s="34" t="e">
        <f>IF(PREENCHER!N10="","",IF(COUNTIF(PREENCHER!#REF!,PREENCHER!N10)=0,CONCATENATE(PREENCHER!#REF!,#REF!),PREENCHER!N10))</f>
        <v>#REF!</v>
      </c>
      <c r="O15" s="45">
        <f t="shared" si="0"/>
      </c>
      <c r="P15" s="45">
        <f t="shared" si="1"/>
      </c>
      <c r="Q15" s="66"/>
      <c r="R15" s="30"/>
      <c r="S15" s="45">
        <f t="shared" si="2"/>
      </c>
      <c r="T15" s="45">
        <f t="shared" si="3"/>
      </c>
      <c r="U15" s="67">
        <f t="shared" si="4"/>
      </c>
    </row>
    <row r="16" spans="1:21" ht="15">
      <c r="A16" s="32">
        <f>IF(PREENCHER!A11="","",PREENCHER!A11)</f>
        <v>7</v>
      </c>
      <c r="B16" s="32" t="str">
        <f>IF(PREENCHER!B11="","",PREENCHER!B11)</f>
        <v>Púlpito de acrílico</v>
      </c>
      <c r="C16" s="32" t="str">
        <f>IF(PREENCHER!C11="","",PREENCHER!C11)</f>
        <v>diária</v>
      </c>
      <c r="D16" s="32">
        <f>IF(PREENCHER!D11="","",PREENCHER!D11)</f>
        <v>1.5</v>
      </c>
      <c r="E16" s="34" t="e">
        <f>IF(PREENCHER!E11="","",IF(COUNTIF(PREENCHER!#REF!,PREENCHER!E11)=0,CONCATENATE(PREENCHER!#REF!,#REF!),PREENCHER!E11))</f>
        <v>#REF!</v>
      </c>
      <c r="F16" s="34" t="e">
        <f>IF(PREENCHER!F11="","",IF(COUNTIF(PREENCHER!#REF!,PREENCHER!F11)=0,CONCATENATE(PREENCHER!#REF!,#REF!),PREENCHER!F11))</f>
        <v>#REF!</v>
      </c>
      <c r="G16" s="34" t="e">
        <f>IF(PREENCHER!G11="","",IF(COUNTIF(PREENCHER!#REF!,PREENCHER!G11)=0,CONCATENATE(PREENCHER!#REF!,#REF!),PREENCHER!G11))</f>
        <v>#REF!</v>
      </c>
      <c r="H16" s="34" t="e">
        <f>IF(PREENCHER!H11="","",IF(COUNTIF(PREENCHER!#REF!,PREENCHER!H11)=0,CONCATENATE(PREENCHER!#REF!,#REF!),PREENCHER!H11))</f>
        <v>#REF!</v>
      </c>
      <c r="I16" s="34" t="e">
        <f>IF(PREENCHER!I11="","",IF(COUNTIF(PREENCHER!#REF!,PREENCHER!I11)=0,CONCATENATE(PREENCHER!#REF!,#REF!),PREENCHER!I11))</f>
        <v>#REF!</v>
      </c>
      <c r="J16" s="34" t="e">
        <f>IF(PREENCHER!J11="","",IF(COUNTIF(PREENCHER!#REF!,PREENCHER!J11)=0,CONCATENATE(PREENCHER!#REF!,#REF!),PREENCHER!J11))</f>
        <v>#REF!</v>
      </c>
      <c r="K16" s="34">
        <f>IF(PREENCHER!K11="","",IF(COUNTIF(PREENCHER!#REF!,PREENCHER!K11)=0,CONCATENATE(PREENCHER!#REF!,#REF!),PREENCHER!K11))</f>
      </c>
      <c r="L16" s="34">
        <f>IF(PREENCHER!L11="","",IF(COUNTIF(PREENCHER!#REF!,PREENCHER!L11)=0,CONCATENATE(PREENCHER!#REF!,#REF!),PREENCHER!L11))</f>
      </c>
      <c r="M16" s="34">
        <f>IF(PREENCHER!M11="","",IF(COUNTIF(PREENCHER!#REF!,PREENCHER!M11)=0,CONCATENATE(PREENCHER!#REF!,#REF!),PREENCHER!M11))</f>
      </c>
      <c r="N16" s="34">
        <f>IF(PREENCHER!N11="","",IF(COUNTIF(PREENCHER!#REF!,PREENCHER!N11)=0,CONCATENATE(PREENCHER!#REF!,#REF!),PREENCHER!N11))</f>
      </c>
      <c r="O16" s="45">
        <f t="shared" si="0"/>
      </c>
      <c r="P16" s="45">
        <f t="shared" si="1"/>
      </c>
      <c r="Q16" s="66"/>
      <c r="R16" s="30"/>
      <c r="S16" s="45">
        <f t="shared" si="2"/>
      </c>
      <c r="T16" s="45">
        <f t="shared" si="3"/>
      </c>
      <c r="U16" s="67">
        <f t="shared" si="4"/>
      </c>
    </row>
    <row r="17" spans="1:21" ht="30">
      <c r="A17" s="32">
        <f>IF(PREENCHER!A12="","",PREENCHER!A12)</f>
        <v>8</v>
      </c>
      <c r="B17" s="32" t="str">
        <f>IF(PREENCHER!B12="","",PREENCHER!B12)</f>
        <v>2 – Microfones de mão sem fio (ref. Shure)</v>
      </c>
      <c r="C17" s="32" t="str">
        <f>IF(PREENCHER!C12="","",PREENCHER!C12)</f>
        <v>diária</v>
      </c>
      <c r="D17" s="32">
        <f>IF(PREENCHER!D12="","",PREENCHER!D12)</f>
        <v>1.5</v>
      </c>
      <c r="E17" s="34" t="e">
        <f>IF(PREENCHER!E12="","",IF(COUNTIF(PREENCHER!#REF!,PREENCHER!E12)=0,CONCATENATE(PREENCHER!#REF!,#REF!),PREENCHER!E12))</f>
        <v>#REF!</v>
      </c>
      <c r="F17" s="34" t="e">
        <f>IF(PREENCHER!F12="","",IF(COUNTIF(PREENCHER!#REF!,PREENCHER!F12)=0,CONCATENATE(PREENCHER!#REF!,#REF!),PREENCHER!F12))</f>
        <v>#REF!</v>
      </c>
      <c r="G17" s="34" t="e">
        <f>IF(PREENCHER!G12="","",IF(COUNTIF(PREENCHER!#REF!,PREENCHER!G12)=0,CONCATENATE(PREENCHER!#REF!,#REF!),PREENCHER!G12))</f>
        <v>#REF!</v>
      </c>
      <c r="H17" s="34" t="e">
        <f>IF(PREENCHER!H12="","",IF(COUNTIF(PREENCHER!#REF!,PREENCHER!H12)=0,CONCATENATE(PREENCHER!#REF!,#REF!),PREENCHER!H12))</f>
        <v>#REF!</v>
      </c>
      <c r="I17" s="34" t="e">
        <f>IF(PREENCHER!I12="","",IF(COUNTIF(PREENCHER!#REF!,PREENCHER!I12)=0,CONCATENATE(PREENCHER!#REF!,#REF!),PREENCHER!I12))</f>
        <v>#REF!</v>
      </c>
      <c r="J17" s="34" t="e">
        <f>IF(PREENCHER!J12="","",IF(COUNTIF(PREENCHER!#REF!,PREENCHER!J12)=0,CONCATENATE(PREENCHER!#REF!,#REF!),PREENCHER!J12))</f>
        <v>#REF!</v>
      </c>
      <c r="K17" s="34">
        <f>IF(PREENCHER!K12="","",IF(COUNTIF(PREENCHER!#REF!,PREENCHER!K12)=0,CONCATENATE(PREENCHER!#REF!,#REF!),PREENCHER!K12))</f>
      </c>
      <c r="L17" s="34">
        <f>IF(PREENCHER!L12="","",IF(COUNTIF(PREENCHER!#REF!,PREENCHER!L12)=0,CONCATENATE(PREENCHER!#REF!,#REF!),PREENCHER!L12))</f>
      </c>
      <c r="M17" s="34">
        <f>IF(PREENCHER!M12="","",IF(COUNTIF(PREENCHER!#REF!,PREENCHER!M12)=0,CONCATENATE(PREENCHER!#REF!,#REF!),PREENCHER!M12))</f>
      </c>
      <c r="N17" s="34">
        <f>IF(PREENCHER!N12="","",IF(COUNTIF(PREENCHER!#REF!,PREENCHER!N12)=0,CONCATENATE(PREENCHER!#REF!,#REF!),PREENCHER!N12))</f>
      </c>
      <c r="O17" s="45">
        <f t="shared" si="0"/>
      </c>
      <c r="P17" s="45">
        <f t="shared" si="1"/>
      </c>
      <c r="Q17" s="66"/>
      <c r="R17" s="30"/>
      <c r="S17" s="45">
        <f t="shared" si="2"/>
      </c>
      <c r="T17" s="45">
        <f t="shared" si="3"/>
      </c>
      <c r="U17" s="67">
        <f t="shared" si="4"/>
      </c>
    </row>
    <row r="18" spans="1:21" ht="15">
      <c r="A18" s="32">
        <f>IF(PREENCHER!A13="","",PREENCHER!A13)</f>
        <v>9</v>
      </c>
      <c r="B18" s="32" t="str">
        <f>IF(PREENCHER!B13="","",PREENCHER!B13)</f>
        <v>Operador técnico de som</v>
      </c>
      <c r="C18" s="32" t="str">
        <f>IF(PREENCHER!C13="","",PREENCHER!C13)</f>
        <v>diária</v>
      </c>
      <c r="D18" s="32">
        <f>IF(PREENCHER!D13="","",PREENCHER!D13)</f>
        <v>2</v>
      </c>
      <c r="E18" s="34" t="e">
        <f>IF(PREENCHER!E13="","",IF(COUNTIF(PREENCHER!#REF!,PREENCHER!E13)=0,CONCATENATE(PREENCHER!#REF!,#REF!),PREENCHER!E13))</f>
        <v>#REF!</v>
      </c>
      <c r="F18" s="34" t="e">
        <f>IF(PREENCHER!F13="","",IF(COUNTIF(PREENCHER!#REF!,PREENCHER!F13)=0,CONCATENATE(PREENCHER!#REF!,#REF!),PREENCHER!F13))</f>
        <v>#REF!</v>
      </c>
      <c r="G18" s="34" t="e">
        <f>IF(PREENCHER!G13="","",IF(COUNTIF(PREENCHER!#REF!,PREENCHER!G13)=0,CONCATENATE(PREENCHER!#REF!,#REF!),PREENCHER!G13))</f>
        <v>#REF!</v>
      </c>
      <c r="H18" s="34" t="e">
        <f>IF(PREENCHER!H13="","",IF(COUNTIF(PREENCHER!#REF!,PREENCHER!H13)=0,CONCATENATE(PREENCHER!#REF!,#REF!),PREENCHER!H13))</f>
        <v>#REF!</v>
      </c>
      <c r="I18" s="34" t="e">
        <f>IF(PREENCHER!I13="","",IF(COUNTIF(PREENCHER!#REF!,PREENCHER!I13)=0,CONCATENATE(PREENCHER!#REF!,#REF!),PREENCHER!I13))</f>
        <v>#REF!</v>
      </c>
      <c r="J18" s="34" t="e">
        <f>IF(PREENCHER!J13="","",IF(COUNTIF(PREENCHER!#REF!,PREENCHER!J13)=0,CONCATENATE(PREENCHER!#REF!,#REF!),PREENCHER!J13))</f>
        <v>#REF!</v>
      </c>
      <c r="K18" s="34" t="e">
        <f>IF(PREENCHER!K13="","",IF(COUNTIF(PREENCHER!#REF!,PREENCHER!K13)=0,CONCATENATE(PREENCHER!#REF!,#REF!),PREENCHER!K13))</f>
        <v>#REF!</v>
      </c>
      <c r="L18" s="34" t="e">
        <f>IF(PREENCHER!L13="","",IF(COUNTIF(PREENCHER!#REF!,PREENCHER!L13)=0,CONCATENATE(PREENCHER!#REF!,#REF!),PREENCHER!L13))</f>
        <v>#REF!</v>
      </c>
      <c r="M18" s="34" t="e">
        <f>IF(PREENCHER!M13="","",IF(COUNTIF(PREENCHER!#REF!,PREENCHER!M13)=0,CONCATENATE(PREENCHER!#REF!,#REF!),PREENCHER!M13))</f>
        <v>#REF!</v>
      </c>
      <c r="N18" s="34">
        <f>IF(PREENCHER!N13="","",IF(COUNTIF(PREENCHER!#REF!,PREENCHER!N13)=0,CONCATENATE(PREENCHER!#REF!,#REF!),PREENCHER!N13))</f>
      </c>
      <c r="O18" s="45">
        <f t="shared" si="0"/>
      </c>
      <c r="P18" s="45">
        <f t="shared" si="1"/>
      </c>
      <c r="Q18" s="66"/>
      <c r="R18" s="30"/>
      <c r="S18" s="45">
        <f t="shared" si="2"/>
      </c>
      <c r="T18" s="45">
        <f t="shared" si="3"/>
      </c>
      <c r="U18" s="67">
        <f t="shared" si="4"/>
      </c>
    </row>
    <row r="19" spans="1:21" ht="15">
      <c r="A19" s="32">
        <f>IF(PREENCHER!A14="","",PREENCHER!A14)</f>
        <v>10</v>
      </c>
      <c r="B19" s="32" t="str">
        <f>IF(PREENCHER!B14="","",PREENCHER!B14)</f>
        <v>20 Refletores PAR LED 64 </v>
      </c>
      <c r="C19" s="32" t="str">
        <f>IF(PREENCHER!C14="","",PREENCHER!C14)</f>
        <v>diária</v>
      </c>
      <c r="D19" s="32">
        <f>IF(PREENCHER!D14="","",PREENCHER!D14)</f>
        <v>1.5</v>
      </c>
      <c r="E19" s="34" t="e">
        <f>IF(PREENCHER!E14="","",IF(COUNTIF(PREENCHER!#REF!,PREENCHER!E14)=0,CONCATENATE(PREENCHER!#REF!,#REF!),PREENCHER!E14))</f>
        <v>#REF!</v>
      </c>
      <c r="F19" s="34" t="e">
        <f>IF(PREENCHER!F14="","",IF(COUNTIF(PREENCHER!#REF!,PREENCHER!F14)=0,CONCATENATE(PREENCHER!#REF!,#REF!),PREENCHER!F14))</f>
        <v>#REF!</v>
      </c>
      <c r="G19" s="34" t="e">
        <f>IF(PREENCHER!G14="","",IF(COUNTIF(PREENCHER!#REF!,PREENCHER!G14)=0,CONCATENATE(PREENCHER!#REF!,#REF!),PREENCHER!G14))</f>
        <v>#REF!</v>
      </c>
      <c r="H19" s="34" t="e">
        <f>IF(PREENCHER!H14="","",IF(COUNTIF(PREENCHER!#REF!,PREENCHER!H14)=0,CONCATENATE(PREENCHER!#REF!,#REF!),PREENCHER!H14))</f>
        <v>#REF!</v>
      </c>
      <c r="I19" s="34" t="e">
        <f>IF(PREENCHER!I14="","",IF(COUNTIF(PREENCHER!#REF!,PREENCHER!I14)=0,CONCATENATE(PREENCHER!#REF!,#REF!),PREENCHER!I14))</f>
        <v>#REF!</v>
      </c>
      <c r="J19" s="34">
        <f>IF(PREENCHER!J14="","",IF(COUNTIF(PREENCHER!#REF!,PREENCHER!J14)=0,CONCATENATE(PREENCHER!#REF!,#REF!),PREENCHER!J14))</f>
      </c>
      <c r="K19" s="34">
        <f>IF(PREENCHER!K14="","",IF(COUNTIF(PREENCHER!#REF!,PREENCHER!K14)=0,CONCATENATE(PREENCHER!#REF!,#REF!),PREENCHER!K14))</f>
      </c>
      <c r="L19" s="34">
        <f>IF(PREENCHER!L14="","",IF(COUNTIF(PREENCHER!#REF!,PREENCHER!L14)=0,CONCATENATE(PREENCHER!#REF!,#REF!),PREENCHER!L14))</f>
      </c>
      <c r="M19" s="34">
        <f>IF(PREENCHER!M14="","",IF(COUNTIF(PREENCHER!#REF!,PREENCHER!M14)=0,CONCATENATE(PREENCHER!#REF!,#REF!),PREENCHER!M14))</f>
      </c>
      <c r="N19" s="34">
        <f>IF(PREENCHER!N14="","",IF(COUNTIF(PREENCHER!#REF!,PREENCHER!N14)=0,CONCATENATE(PREENCHER!#REF!,#REF!),PREENCHER!N14))</f>
      </c>
      <c r="O19" s="45">
        <f t="shared" si="0"/>
      </c>
      <c r="P19" s="45">
        <f t="shared" si="1"/>
      </c>
      <c r="Q19" s="66"/>
      <c r="R19" s="30"/>
      <c r="S19" s="45">
        <f t="shared" si="2"/>
      </c>
      <c r="T19" s="45">
        <f t="shared" si="3"/>
      </c>
      <c r="U19" s="67">
        <f t="shared" si="4"/>
      </c>
    </row>
    <row r="20" spans="1:21" ht="105">
      <c r="A20" s="32">
        <f>IF(PREENCHER!A15="","",PREENCHER!A15)</f>
        <v>11</v>
      </c>
      <c r="B20" s="32" t="str">
        <f>IF(PREENCHER!B15="","",PREENCHER!B15)</f>
        <v>Câmeras de filmagem Full HD com tripé Mini atem , Ref; Black Magic Placa de captura de vídeo PC para transmissão, com placa de vídeo dedicada com V-mix Operador de câmera</v>
      </c>
      <c r="C20" s="32" t="str">
        <f>IF(PREENCHER!C15="","",PREENCHER!C15)</f>
        <v>diária</v>
      </c>
      <c r="D20" s="32">
        <f>IF(PREENCHER!D15="","",PREENCHER!D15)</f>
        <v>1</v>
      </c>
      <c r="E20" s="34" t="e">
        <f>IF(PREENCHER!E15="","",IF(COUNTIF(PREENCHER!#REF!,PREENCHER!E15)=0,CONCATENATE(PREENCHER!#REF!,#REF!),PREENCHER!E15))</f>
        <v>#REF!</v>
      </c>
      <c r="F20" s="34" t="e">
        <f>IF(PREENCHER!F15="","",IF(COUNTIF(PREENCHER!#REF!,PREENCHER!F15)=0,CONCATENATE(PREENCHER!#REF!,#REF!),PREENCHER!F15))</f>
        <v>#REF!</v>
      </c>
      <c r="G20" s="34" t="e">
        <f>IF(PREENCHER!G15="","",IF(COUNTIF(PREENCHER!#REF!,PREENCHER!G15)=0,CONCATENATE(PREENCHER!#REF!,#REF!),PREENCHER!G15))</f>
        <v>#REF!</v>
      </c>
      <c r="H20" s="34" t="e">
        <f>IF(PREENCHER!H15="","",IF(COUNTIF(PREENCHER!#REF!,PREENCHER!H15)=0,CONCATENATE(PREENCHER!#REF!,#REF!),PREENCHER!H15))</f>
        <v>#REF!</v>
      </c>
      <c r="I20" s="34" t="e">
        <f>IF(PREENCHER!I15="","",IF(COUNTIF(PREENCHER!#REF!,PREENCHER!I15)=0,CONCATENATE(PREENCHER!#REF!,#REF!),PREENCHER!I15))</f>
        <v>#REF!</v>
      </c>
      <c r="J20" s="34">
        <f>IF(PREENCHER!J15="","",IF(COUNTIF(PREENCHER!#REF!,PREENCHER!J15)=0,CONCATENATE(PREENCHER!#REF!,#REF!),PREENCHER!J15))</f>
      </c>
      <c r="K20" s="34">
        <f>IF(PREENCHER!K15="","",IF(COUNTIF(PREENCHER!#REF!,PREENCHER!K15)=0,CONCATENATE(PREENCHER!#REF!,#REF!),PREENCHER!K15))</f>
      </c>
      <c r="L20" s="34">
        <f>IF(PREENCHER!L15="","",IF(COUNTIF(PREENCHER!#REF!,PREENCHER!L15)=0,CONCATENATE(PREENCHER!#REF!,#REF!),PREENCHER!L15))</f>
      </c>
      <c r="M20" s="34">
        <f>IF(PREENCHER!M15="","",IF(COUNTIF(PREENCHER!#REF!,PREENCHER!M15)=0,CONCATENATE(PREENCHER!#REF!,#REF!),PREENCHER!M15))</f>
      </c>
      <c r="N20" s="34">
        <f>IF(PREENCHER!N15="","",IF(COUNTIF(PREENCHER!#REF!,PREENCHER!N15)=0,CONCATENATE(PREENCHER!#REF!,#REF!),PREENCHER!N15))</f>
      </c>
      <c r="O20" s="45">
        <f t="shared" si="0"/>
      </c>
      <c r="P20" s="45">
        <f t="shared" si="1"/>
      </c>
      <c r="Q20" s="66"/>
      <c r="R20" s="30"/>
      <c r="S20" s="45">
        <f t="shared" si="2"/>
      </c>
      <c r="T20" s="45">
        <f t="shared" si="3"/>
      </c>
      <c r="U20" s="67">
        <f t="shared" si="4"/>
      </c>
    </row>
    <row r="21" spans="1:21" ht="30">
      <c r="A21" s="32">
        <f>IF(PREENCHER!A16="","",PREENCHER!A16)</f>
        <v>12</v>
      </c>
      <c r="B21" s="32" t="str">
        <f>IF(PREENCHER!B16="","",PREENCHER!B16)</f>
        <v>1 Técnico de apoio para montagem e desmontagem</v>
      </c>
      <c r="C21" s="32" t="str">
        <f>IF(PREENCHER!C16="","",PREENCHER!C16)</f>
        <v>diária</v>
      </c>
      <c r="D21" s="32">
        <f>IF(PREENCHER!D16="","",PREENCHER!D16)</f>
        <v>2</v>
      </c>
      <c r="E21" s="34" t="e">
        <f>IF(PREENCHER!E16="","",IF(COUNTIF(PREENCHER!#REF!,PREENCHER!E16)=0,CONCATENATE(PREENCHER!#REF!,#REF!),PREENCHER!E16))</f>
        <v>#REF!</v>
      </c>
      <c r="F21" s="34" t="e">
        <f>IF(PREENCHER!F16="","",IF(COUNTIF(PREENCHER!#REF!,PREENCHER!F16)=0,CONCATENATE(PREENCHER!#REF!,#REF!),PREENCHER!F16))</f>
        <v>#REF!</v>
      </c>
      <c r="G21" s="34" t="e">
        <f>IF(PREENCHER!G16="","",IF(COUNTIF(PREENCHER!#REF!,PREENCHER!G16)=0,CONCATENATE(PREENCHER!#REF!,#REF!),PREENCHER!G16))</f>
        <v>#REF!</v>
      </c>
      <c r="H21" s="34" t="e">
        <f>IF(PREENCHER!H16="","",IF(COUNTIF(PREENCHER!#REF!,PREENCHER!H16)=0,CONCATENATE(PREENCHER!#REF!,#REF!),PREENCHER!H16))</f>
        <v>#REF!</v>
      </c>
      <c r="I21" s="34" t="e">
        <f>IF(PREENCHER!I16="","",IF(COUNTIF(PREENCHER!#REF!,PREENCHER!I16)=0,CONCATENATE(PREENCHER!#REF!,#REF!),PREENCHER!I16))</f>
        <v>#REF!</v>
      </c>
      <c r="J21" s="34" t="e">
        <f>IF(PREENCHER!J16="","",IF(COUNTIF(PREENCHER!#REF!,PREENCHER!J16)=0,CONCATENATE(PREENCHER!#REF!,#REF!),PREENCHER!J16))</f>
        <v>#REF!</v>
      </c>
      <c r="K21" s="34" t="e">
        <f>IF(PREENCHER!K16="","",IF(COUNTIF(PREENCHER!#REF!,PREENCHER!K16)=0,CONCATENATE(PREENCHER!#REF!,#REF!),PREENCHER!K16))</f>
        <v>#REF!</v>
      </c>
      <c r="L21" s="34" t="e">
        <f>IF(PREENCHER!L16="","",IF(COUNTIF(PREENCHER!#REF!,PREENCHER!L16)=0,CONCATENATE(PREENCHER!#REF!,#REF!),PREENCHER!L16))</f>
        <v>#REF!</v>
      </c>
      <c r="M21" s="34" t="e">
        <f>IF(PREENCHER!M16="","",IF(COUNTIF(PREENCHER!#REF!,PREENCHER!M16)=0,CONCATENATE(PREENCHER!#REF!,#REF!),PREENCHER!M16))</f>
        <v>#REF!</v>
      </c>
      <c r="N21" s="34">
        <f>IF(PREENCHER!N16="","",IF(COUNTIF(PREENCHER!#REF!,PREENCHER!N16)=0,CONCATENATE(PREENCHER!#REF!,#REF!),PREENCHER!N16))</f>
      </c>
      <c r="O21" s="45">
        <f t="shared" si="0"/>
      </c>
      <c r="P21" s="45">
        <f t="shared" si="1"/>
      </c>
      <c r="Q21" s="66"/>
      <c r="R21" s="30"/>
      <c r="S21" s="45">
        <f t="shared" si="2"/>
      </c>
      <c r="T21" s="45">
        <f t="shared" si="3"/>
      </c>
      <c r="U21" s="6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4" t="e">
        <f>IF(PREENCHER!#REF!="","",IF(COUNTIF(PREENCHER!#REF!,PREENCHER!#REF!)=0,CONCATENATE(PREENCHER!#REF!,#REF!),PREENCHER!#REF!))</f>
        <v>#REF!</v>
      </c>
      <c r="F22" s="34" t="e">
        <f>IF(PREENCHER!#REF!="","",IF(COUNTIF(PREENCHER!#REF!,PREENCHER!#REF!)=0,CONCATENATE(PREENCHER!#REF!,#REF!),PREENCHER!#REF!))</f>
        <v>#REF!</v>
      </c>
      <c r="G22" s="34" t="e">
        <f>IF(PREENCHER!#REF!="","",IF(COUNTIF(PREENCHER!#REF!,PREENCHER!#REF!)=0,CONCATENATE(PREENCHER!#REF!,#REF!),PREENCHER!#REF!))</f>
        <v>#REF!</v>
      </c>
      <c r="H22" s="34" t="e">
        <f>IF(PREENCHER!#REF!="","",IF(COUNTIF(PREENCHER!#REF!,PREENCHER!#REF!)=0,CONCATENATE(PREENCHER!#REF!,#REF!),PREENCHER!#REF!))</f>
        <v>#REF!</v>
      </c>
      <c r="I22" s="34" t="e">
        <f>IF(PREENCHER!#REF!="","",IF(COUNTIF(PREENCHER!#REF!,PREENCHER!#REF!)=0,CONCATENATE(PREENCHER!#REF!,#REF!),PREENCHER!#REF!))</f>
        <v>#REF!</v>
      </c>
      <c r="J22" s="34" t="e">
        <f>IF(PREENCHER!#REF!="","",IF(COUNTIF(PREENCHER!#REF!,PREENCHER!#REF!)=0,CONCATENATE(PREENCHER!#REF!,#REF!),PREENCHER!#REF!))</f>
        <v>#REF!</v>
      </c>
      <c r="K22" s="34" t="e">
        <f>IF(PREENCHER!#REF!="","",IF(COUNTIF(PREENCHER!#REF!,PREENCHER!#REF!)=0,CONCATENATE(PREENCHER!#REF!,#REF!),PREENCHER!#REF!))</f>
        <v>#REF!</v>
      </c>
      <c r="L22" s="34" t="e">
        <f>IF(PREENCHER!#REF!="","",IF(COUNTIF(PREENCHER!#REF!,PREENCHER!#REF!)=0,CONCATENATE(PREENCHER!#REF!,#REF!),PREENCHER!#REF!))</f>
        <v>#REF!</v>
      </c>
      <c r="M22" s="34" t="e">
        <f>IF(PREENCHER!#REF!="","",IF(COUNTIF(PREENCHER!#REF!,PREENCHER!#REF!)=0,CONCATENATE(PREENCHER!#REF!,#REF!),PREENCHER!#REF!))</f>
        <v>#REF!</v>
      </c>
      <c r="N22" s="34" t="e">
        <f>IF(PREENCHER!#REF!="","",IF(COUNTIF(PREENCHER!#REF!,PREENCHER!#REF!)=0,CONCATENATE(PREENCHER!#REF!,#REF!),PREENCHER!#REF!))</f>
        <v>#REF!</v>
      </c>
      <c r="O22" s="45">
        <f t="shared" si="0"/>
      </c>
      <c r="P22" s="45">
        <f t="shared" si="1"/>
      </c>
      <c r="Q22" s="66"/>
      <c r="R22" s="30"/>
      <c r="S22" s="45">
        <f t="shared" si="2"/>
      </c>
      <c r="T22" s="45">
        <f t="shared" si="3"/>
      </c>
      <c r="U22" s="6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4" t="e">
        <f>IF(PREENCHER!#REF!="","",IF(COUNTIF(PREENCHER!#REF!,PREENCHER!#REF!)=0,CONCATENATE(PREENCHER!#REF!,#REF!),PREENCHER!#REF!))</f>
        <v>#REF!</v>
      </c>
      <c r="F23" s="34" t="e">
        <f>IF(PREENCHER!#REF!="","",IF(COUNTIF(PREENCHER!#REF!,PREENCHER!#REF!)=0,CONCATENATE(PREENCHER!#REF!,#REF!),PREENCHER!#REF!))</f>
        <v>#REF!</v>
      </c>
      <c r="G23" s="34" t="e">
        <f>IF(PREENCHER!#REF!="","",IF(COUNTIF(PREENCHER!#REF!,PREENCHER!#REF!)=0,CONCATENATE(PREENCHER!#REF!,#REF!),PREENCHER!#REF!))</f>
        <v>#REF!</v>
      </c>
      <c r="H23" s="34" t="e">
        <f>IF(PREENCHER!#REF!="","",IF(COUNTIF(PREENCHER!#REF!,PREENCHER!#REF!)=0,CONCATENATE(PREENCHER!#REF!,#REF!),PREENCHER!#REF!))</f>
        <v>#REF!</v>
      </c>
      <c r="I23" s="34" t="e">
        <f>IF(PREENCHER!#REF!="","",IF(COUNTIF(PREENCHER!#REF!,PREENCHER!#REF!)=0,CONCATENATE(PREENCHER!#REF!,#REF!),PREENCHER!#REF!))</f>
        <v>#REF!</v>
      </c>
      <c r="J23" s="34" t="e">
        <f>IF(PREENCHER!#REF!="","",IF(COUNTIF(PREENCHER!#REF!,PREENCHER!#REF!)=0,CONCATENATE(PREENCHER!#REF!,#REF!),PREENCHER!#REF!))</f>
        <v>#REF!</v>
      </c>
      <c r="K23" s="34" t="e">
        <f>IF(PREENCHER!#REF!="","",IF(COUNTIF(PREENCHER!#REF!,PREENCHER!#REF!)=0,CONCATENATE(PREENCHER!#REF!,#REF!),PREENCHER!#REF!))</f>
        <v>#REF!</v>
      </c>
      <c r="L23" s="34" t="e">
        <f>IF(PREENCHER!#REF!="","",IF(COUNTIF(PREENCHER!#REF!,PREENCHER!#REF!)=0,CONCATENATE(PREENCHER!#REF!,#REF!),PREENCHER!#REF!))</f>
        <v>#REF!</v>
      </c>
      <c r="M23" s="34" t="e">
        <f>IF(PREENCHER!#REF!="","",IF(COUNTIF(PREENCHER!#REF!,PREENCHER!#REF!)=0,CONCATENATE(PREENCHER!#REF!,#REF!),PREENCHER!#REF!))</f>
        <v>#REF!</v>
      </c>
      <c r="N23" s="34" t="e">
        <f>IF(PREENCHER!#REF!="","",IF(COUNTIF(PREENCHER!#REF!,PREENCHER!#REF!)=0,CONCATENATE(PREENCHER!#REF!,#REF!),PREENCHER!#REF!))</f>
        <v>#REF!</v>
      </c>
      <c r="O23" s="45">
        <f t="shared" si="0"/>
      </c>
      <c r="P23" s="45">
        <f t="shared" si="1"/>
      </c>
      <c r="Q23" s="66"/>
      <c r="R23" s="30"/>
      <c r="S23" s="45">
        <f t="shared" si="2"/>
      </c>
      <c r="T23" s="45">
        <f t="shared" si="3"/>
      </c>
      <c r="U23" s="6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4" t="e">
        <f>IF(PREENCHER!#REF!="","",IF(COUNTIF(PREENCHER!#REF!,PREENCHER!#REF!)=0,CONCATENATE(PREENCHER!#REF!,#REF!),PREENCHER!#REF!))</f>
        <v>#REF!</v>
      </c>
      <c r="F24" s="34" t="e">
        <f>IF(PREENCHER!#REF!="","",IF(COUNTIF(PREENCHER!#REF!,PREENCHER!#REF!)=0,CONCATENATE(PREENCHER!#REF!,#REF!),PREENCHER!#REF!))</f>
        <v>#REF!</v>
      </c>
      <c r="G24" s="34" t="e">
        <f>IF(PREENCHER!#REF!="","",IF(COUNTIF(PREENCHER!#REF!,PREENCHER!#REF!)=0,CONCATENATE(PREENCHER!#REF!,#REF!),PREENCHER!#REF!))</f>
        <v>#REF!</v>
      </c>
      <c r="H24" s="34" t="e">
        <f>IF(PREENCHER!#REF!="","",IF(COUNTIF(PREENCHER!#REF!,PREENCHER!#REF!)=0,CONCATENATE(PREENCHER!#REF!,#REF!),PREENCHER!#REF!))</f>
        <v>#REF!</v>
      </c>
      <c r="I24" s="34" t="e">
        <f>IF(PREENCHER!#REF!="","",IF(COUNTIF(PREENCHER!#REF!,PREENCHER!#REF!)=0,CONCATENATE(PREENCHER!#REF!,#REF!),PREENCHER!#REF!))</f>
        <v>#REF!</v>
      </c>
      <c r="J24" s="34" t="e">
        <f>IF(PREENCHER!#REF!="","",IF(COUNTIF(PREENCHER!#REF!,PREENCHER!#REF!)=0,CONCATENATE(PREENCHER!#REF!,#REF!),PREENCHER!#REF!))</f>
        <v>#REF!</v>
      </c>
      <c r="K24" s="34" t="e">
        <f>IF(PREENCHER!#REF!="","",IF(COUNTIF(PREENCHER!#REF!,PREENCHER!#REF!)=0,CONCATENATE(PREENCHER!#REF!,#REF!),PREENCHER!#REF!))</f>
        <v>#REF!</v>
      </c>
      <c r="L24" s="34" t="e">
        <f>IF(PREENCHER!#REF!="","",IF(COUNTIF(PREENCHER!#REF!,PREENCHER!#REF!)=0,CONCATENATE(PREENCHER!#REF!,#REF!),PREENCHER!#REF!))</f>
        <v>#REF!</v>
      </c>
      <c r="M24" s="34" t="e">
        <f>IF(PREENCHER!#REF!="","",IF(COUNTIF(PREENCHER!#REF!,PREENCHER!#REF!)=0,CONCATENATE(PREENCHER!#REF!,#REF!),PREENCHER!#REF!))</f>
        <v>#REF!</v>
      </c>
      <c r="N24" s="34" t="e">
        <f>IF(PREENCHER!#REF!="","",IF(COUNTIF(PREENCHER!#REF!,PREENCHER!#REF!)=0,CONCATENATE(PREENCHER!#REF!,#REF!),PREENCHER!#REF!))</f>
        <v>#REF!</v>
      </c>
      <c r="O24" s="45">
        <f t="shared" si="0"/>
      </c>
      <c r="P24" s="45">
        <f t="shared" si="1"/>
      </c>
      <c r="Q24" s="66"/>
      <c r="R24" s="30"/>
      <c r="S24" s="45">
        <f t="shared" si="2"/>
      </c>
      <c r="T24" s="45">
        <f t="shared" si="3"/>
      </c>
      <c r="U24" s="6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4" t="e">
        <f>IF(PREENCHER!#REF!="","",IF(COUNTIF(PREENCHER!#REF!,PREENCHER!#REF!)=0,CONCATENATE(PREENCHER!#REF!,#REF!),PREENCHER!#REF!))</f>
        <v>#REF!</v>
      </c>
      <c r="F25" s="34" t="e">
        <f>IF(PREENCHER!#REF!="","",IF(COUNTIF(PREENCHER!#REF!,PREENCHER!#REF!)=0,CONCATENATE(PREENCHER!#REF!,#REF!),PREENCHER!#REF!))</f>
        <v>#REF!</v>
      </c>
      <c r="G25" s="34" t="e">
        <f>IF(PREENCHER!#REF!="","",IF(COUNTIF(PREENCHER!#REF!,PREENCHER!#REF!)=0,CONCATENATE(PREENCHER!#REF!,#REF!),PREENCHER!#REF!))</f>
        <v>#REF!</v>
      </c>
      <c r="H25" s="34" t="e">
        <f>IF(PREENCHER!#REF!="","",IF(COUNTIF(PREENCHER!#REF!,PREENCHER!#REF!)=0,CONCATENATE(PREENCHER!#REF!,#REF!),PREENCHER!#REF!))</f>
        <v>#REF!</v>
      </c>
      <c r="I25" s="34" t="e">
        <f>IF(PREENCHER!#REF!="","",IF(COUNTIF(PREENCHER!#REF!,PREENCHER!#REF!)=0,CONCATENATE(PREENCHER!#REF!,#REF!),PREENCHER!#REF!))</f>
        <v>#REF!</v>
      </c>
      <c r="J25" s="34" t="e">
        <f>IF(PREENCHER!#REF!="","",IF(COUNTIF(PREENCHER!#REF!,PREENCHER!#REF!)=0,CONCATENATE(PREENCHER!#REF!,#REF!),PREENCHER!#REF!))</f>
        <v>#REF!</v>
      </c>
      <c r="K25" s="34" t="e">
        <f>IF(PREENCHER!#REF!="","",IF(COUNTIF(PREENCHER!#REF!,PREENCHER!#REF!)=0,CONCATENATE(PREENCHER!#REF!,#REF!),PREENCHER!#REF!))</f>
        <v>#REF!</v>
      </c>
      <c r="L25" s="34" t="e">
        <f>IF(PREENCHER!#REF!="","",IF(COUNTIF(PREENCHER!#REF!,PREENCHER!#REF!)=0,CONCATENATE(PREENCHER!#REF!,#REF!),PREENCHER!#REF!))</f>
        <v>#REF!</v>
      </c>
      <c r="M25" s="34" t="e">
        <f>IF(PREENCHER!#REF!="","",IF(COUNTIF(PREENCHER!#REF!,PREENCHER!#REF!)=0,CONCATENATE(PREENCHER!#REF!,#REF!),PREENCHER!#REF!))</f>
        <v>#REF!</v>
      </c>
      <c r="N25" s="34" t="e">
        <f>IF(PREENCHER!#REF!="","",IF(COUNTIF(PREENCHER!#REF!,PREENCHER!#REF!)=0,CONCATENATE(PREENCHER!#REF!,#REF!),PREENCHER!#REF!))</f>
        <v>#REF!</v>
      </c>
      <c r="O25" s="45">
        <f t="shared" si="0"/>
      </c>
      <c r="P25" s="45">
        <f t="shared" si="1"/>
      </c>
      <c r="Q25" s="66"/>
      <c r="R25" s="30"/>
      <c r="S25" s="45">
        <f t="shared" si="2"/>
      </c>
      <c r="T25" s="45">
        <f t="shared" si="3"/>
      </c>
      <c r="U25" s="6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4" t="e">
        <f>IF(PREENCHER!#REF!="","",IF(COUNTIF(PREENCHER!#REF!,PREENCHER!#REF!)=0,CONCATENATE(PREENCHER!#REF!,#REF!),PREENCHER!#REF!))</f>
        <v>#REF!</v>
      </c>
      <c r="F26" s="34" t="e">
        <f>IF(PREENCHER!#REF!="","",IF(COUNTIF(PREENCHER!#REF!,PREENCHER!#REF!)=0,CONCATENATE(PREENCHER!#REF!,#REF!),PREENCHER!#REF!))</f>
        <v>#REF!</v>
      </c>
      <c r="G26" s="34" t="e">
        <f>IF(PREENCHER!#REF!="","",IF(COUNTIF(PREENCHER!#REF!,PREENCHER!#REF!)=0,CONCATENATE(PREENCHER!#REF!,#REF!),PREENCHER!#REF!))</f>
        <v>#REF!</v>
      </c>
      <c r="H26" s="34" t="e">
        <f>IF(PREENCHER!#REF!="","",IF(COUNTIF(PREENCHER!#REF!,PREENCHER!#REF!)=0,CONCATENATE(PREENCHER!#REF!,#REF!),PREENCHER!#REF!))</f>
        <v>#REF!</v>
      </c>
      <c r="I26" s="34" t="e">
        <f>IF(PREENCHER!#REF!="","",IF(COUNTIF(PREENCHER!#REF!,PREENCHER!#REF!)=0,CONCATENATE(PREENCHER!#REF!,#REF!),PREENCHER!#REF!))</f>
        <v>#REF!</v>
      </c>
      <c r="J26" s="34" t="e">
        <f>IF(PREENCHER!#REF!="","",IF(COUNTIF(PREENCHER!#REF!,PREENCHER!#REF!)=0,CONCATENATE(PREENCHER!#REF!,#REF!),PREENCHER!#REF!))</f>
        <v>#REF!</v>
      </c>
      <c r="K26" s="34" t="e">
        <f>IF(PREENCHER!#REF!="","",IF(COUNTIF(PREENCHER!#REF!,PREENCHER!#REF!)=0,CONCATENATE(PREENCHER!#REF!,#REF!),PREENCHER!#REF!))</f>
        <v>#REF!</v>
      </c>
      <c r="L26" s="34" t="e">
        <f>IF(PREENCHER!#REF!="","",IF(COUNTIF(PREENCHER!#REF!,PREENCHER!#REF!)=0,CONCATENATE(PREENCHER!#REF!,#REF!),PREENCHER!#REF!))</f>
        <v>#REF!</v>
      </c>
      <c r="M26" s="34" t="e">
        <f>IF(PREENCHER!#REF!="","",IF(COUNTIF(PREENCHER!#REF!,PREENCHER!#REF!)=0,CONCATENATE(PREENCHER!#REF!,#REF!),PREENCHER!#REF!))</f>
        <v>#REF!</v>
      </c>
      <c r="N26" s="34" t="e">
        <f>IF(PREENCHER!#REF!="","",IF(COUNTIF(PREENCHER!#REF!,PREENCHER!#REF!)=0,CONCATENATE(PREENCHER!#REF!,#REF!),PREENCHER!#REF!))</f>
        <v>#REF!</v>
      </c>
      <c r="O26" s="45">
        <f t="shared" si="0"/>
      </c>
      <c r="P26" s="45">
        <f t="shared" si="1"/>
      </c>
      <c r="Q26" s="66"/>
      <c r="R26" s="30"/>
      <c r="S26" s="45">
        <f t="shared" si="2"/>
      </c>
      <c r="T26" s="45">
        <f t="shared" si="3"/>
      </c>
      <c r="U26" s="6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4" t="e">
        <f>IF(PREENCHER!#REF!="","",IF(COUNTIF(PREENCHER!#REF!,PREENCHER!#REF!)=0,CONCATENATE(PREENCHER!#REF!,#REF!),PREENCHER!#REF!))</f>
        <v>#REF!</v>
      </c>
      <c r="F27" s="34" t="e">
        <f>IF(PREENCHER!#REF!="","",IF(COUNTIF(PREENCHER!#REF!,PREENCHER!#REF!)=0,CONCATENATE(PREENCHER!#REF!,#REF!),PREENCHER!#REF!))</f>
        <v>#REF!</v>
      </c>
      <c r="G27" s="34" t="e">
        <f>IF(PREENCHER!#REF!="","",IF(COUNTIF(PREENCHER!#REF!,PREENCHER!#REF!)=0,CONCATENATE(PREENCHER!#REF!,#REF!),PREENCHER!#REF!))</f>
        <v>#REF!</v>
      </c>
      <c r="H27" s="34" t="e">
        <f>IF(PREENCHER!#REF!="","",IF(COUNTIF(PREENCHER!#REF!,PREENCHER!#REF!)=0,CONCATENATE(PREENCHER!#REF!,#REF!),PREENCHER!#REF!))</f>
        <v>#REF!</v>
      </c>
      <c r="I27" s="34" t="e">
        <f>IF(PREENCHER!#REF!="","",IF(COUNTIF(PREENCHER!#REF!,PREENCHER!#REF!)=0,CONCATENATE(PREENCHER!#REF!,#REF!),PREENCHER!#REF!))</f>
        <v>#REF!</v>
      </c>
      <c r="J27" s="34" t="e">
        <f>IF(PREENCHER!#REF!="","",IF(COUNTIF(PREENCHER!#REF!,PREENCHER!#REF!)=0,CONCATENATE(PREENCHER!#REF!,#REF!),PREENCHER!#REF!))</f>
        <v>#REF!</v>
      </c>
      <c r="K27" s="34" t="e">
        <f>IF(PREENCHER!#REF!="","",IF(COUNTIF(PREENCHER!#REF!,PREENCHER!#REF!)=0,CONCATENATE(PREENCHER!#REF!,#REF!),PREENCHER!#REF!))</f>
        <v>#REF!</v>
      </c>
      <c r="L27" s="34" t="e">
        <f>IF(PREENCHER!#REF!="","",IF(COUNTIF(PREENCHER!#REF!,PREENCHER!#REF!)=0,CONCATENATE(PREENCHER!#REF!,#REF!),PREENCHER!#REF!))</f>
        <v>#REF!</v>
      </c>
      <c r="M27" s="34" t="e">
        <f>IF(PREENCHER!#REF!="","",IF(COUNTIF(PREENCHER!#REF!,PREENCHER!#REF!)=0,CONCATENATE(PREENCHER!#REF!,#REF!),PREENCHER!#REF!))</f>
        <v>#REF!</v>
      </c>
      <c r="N27" s="34" t="e">
        <f>IF(PREENCHER!#REF!="","",IF(COUNTIF(PREENCHER!#REF!,PREENCHER!#REF!)=0,CONCATENATE(PREENCHER!#REF!,#REF!),PREENCHER!#REF!))</f>
        <v>#REF!</v>
      </c>
      <c r="O27" s="45">
        <f t="shared" si="0"/>
      </c>
      <c r="P27" s="45">
        <f t="shared" si="1"/>
      </c>
      <c r="Q27" s="66"/>
      <c r="R27" s="30"/>
      <c r="S27" s="45">
        <f t="shared" si="2"/>
      </c>
      <c r="T27" s="45">
        <f t="shared" si="3"/>
      </c>
      <c r="U27" s="6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4" t="e">
        <f>IF(PREENCHER!#REF!="","",IF(COUNTIF(PREENCHER!#REF!,PREENCHER!#REF!)=0,CONCATENATE(PREENCHER!#REF!,#REF!),PREENCHER!#REF!))</f>
        <v>#REF!</v>
      </c>
      <c r="F28" s="34" t="e">
        <f>IF(PREENCHER!#REF!="","",IF(COUNTIF(PREENCHER!#REF!,PREENCHER!#REF!)=0,CONCATENATE(PREENCHER!#REF!,#REF!),PREENCHER!#REF!))</f>
        <v>#REF!</v>
      </c>
      <c r="G28" s="34" t="e">
        <f>IF(PREENCHER!#REF!="","",IF(COUNTIF(PREENCHER!#REF!,PREENCHER!#REF!)=0,CONCATENATE(PREENCHER!#REF!,#REF!),PREENCHER!#REF!))</f>
        <v>#REF!</v>
      </c>
      <c r="H28" s="34" t="e">
        <f>IF(PREENCHER!#REF!="","",IF(COUNTIF(PREENCHER!#REF!,PREENCHER!#REF!)=0,CONCATENATE(PREENCHER!#REF!,#REF!),PREENCHER!#REF!))</f>
        <v>#REF!</v>
      </c>
      <c r="I28" s="34" t="e">
        <f>IF(PREENCHER!#REF!="","",IF(COUNTIF(PREENCHER!#REF!,PREENCHER!#REF!)=0,CONCATENATE(PREENCHER!#REF!,#REF!),PREENCHER!#REF!))</f>
        <v>#REF!</v>
      </c>
      <c r="J28" s="34" t="e">
        <f>IF(PREENCHER!#REF!="","",IF(COUNTIF(PREENCHER!#REF!,PREENCHER!#REF!)=0,CONCATENATE(PREENCHER!#REF!,#REF!),PREENCHER!#REF!))</f>
        <v>#REF!</v>
      </c>
      <c r="K28" s="34" t="e">
        <f>IF(PREENCHER!#REF!="","",IF(COUNTIF(PREENCHER!#REF!,PREENCHER!#REF!)=0,CONCATENATE(PREENCHER!#REF!,#REF!),PREENCHER!#REF!))</f>
        <v>#REF!</v>
      </c>
      <c r="L28" s="34" t="e">
        <f>IF(PREENCHER!#REF!="","",IF(COUNTIF(PREENCHER!#REF!,PREENCHER!#REF!)=0,CONCATENATE(PREENCHER!#REF!,#REF!),PREENCHER!#REF!))</f>
        <v>#REF!</v>
      </c>
      <c r="M28" s="34" t="e">
        <f>IF(PREENCHER!#REF!="","",IF(COUNTIF(PREENCHER!#REF!,PREENCHER!#REF!)=0,CONCATENATE(PREENCHER!#REF!,#REF!),PREENCHER!#REF!))</f>
        <v>#REF!</v>
      </c>
      <c r="N28" s="34" t="e">
        <f>IF(PREENCHER!#REF!="","",IF(COUNTIF(PREENCHER!#REF!,PREENCHER!#REF!)=0,CONCATENATE(PREENCHER!#REF!,#REF!),PREENCHER!#REF!))</f>
        <v>#REF!</v>
      </c>
      <c r="O28" s="45">
        <f t="shared" si="0"/>
      </c>
      <c r="P28" s="45">
        <f t="shared" si="1"/>
      </c>
      <c r="Q28" s="66"/>
      <c r="R28" s="30"/>
      <c r="S28" s="45">
        <f t="shared" si="2"/>
      </c>
      <c r="T28" s="45">
        <f t="shared" si="3"/>
      </c>
      <c r="U28" s="6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4" t="e">
        <f>IF(PREENCHER!#REF!="","",IF(COUNTIF(PREENCHER!#REF!,PREENCHER!#REF!)=0,CONCATENATE(PREENCHER!#REF!,#REF!),PREENCHER!#REF!))</f>
        <v>#REF!</v>
      </c>
      <c r="F29" s="34" t="e">
        <f>IF(PREENCHER!#REF!="","",IF(COUNTIF(PREENCHER!#REF!,PREENCHER!#REF!)=0,CONCATENATE(PREENCHER!#REF!,#REF!),PREENCHER!#REF!))</f>
        <v>#REF!</v>
      </c>
      <c r="G29" s="34" t="e">
        <f>IF(PREENCHER!#REF!="","",IF(COUNTIF(PREENCHER!#REF!,PREENCHER!#REF!)=0,CONCATENATE(PREENCHER!#REF!,#REF!),PREENCHER!#REF!))</f>
        <v>#REF!</v>
      </c>
      <c r="H29" s="34" t="e">
        <f>IF(PREENCHER!#REF!="","",IF(COUNTIF(PREENCHER!#REF!,PREENCHER!#REF!)=0,CONCATENATE(PREENCHER!#REF!,#REF!),PREENCHER!#REF!))</f>
        <v>#REF!</v>
      </c>
      <c r="I29" s="34" t="e">
        <f>IF(PREENCHER!#REF!="","",IF(COUNTIF(PREENCHER!#REF!,PREENCHER!#REF!)=0,CONCATENATE(PREENCHER!#REF!,#REF!),PREENCHER!#REF!))</f>
        <v>#REF!</v>
      </c>
      <c r="J29" s="34" t="e">
        <f>IF(PREENCHER!#REF!="","",IF(COUNTIF(PREENCHER!#REF!,PREENCHER!#REF!)=0,CONCATENATE(PREENCHER!#REF!,#REF!),PREENCHER!#REF!))</f>
        <v>#REF!</v>
      </c>
      <c r="K29" s="34" t="e">
        <f>IF(PREENCHER!#REF!="","",IF(COUNTIF(PREENCHER!#REF!,PREENCHER!#REF!)=0,CONCATENATE(PREENCHER!#REF!,#REF!),PREENCHER!#REF!))</f>
        <v>#REF!</v>
      </c>
      <c r="L29" s="34" t="e">
        <f>IF(PREENCHER!#REF!="","",IF(COUNTIF(PREENCHER!#REF!,PREENCHER!#REF!)=0,CONCATENATE(PREENCHER!#REF!,#REF!),PREENCHER!#REF!))</f>
        <v>#REF!</v>
      </c>
      <c r="M29" s="34" t="e">
        <f>IF(PREENCHER!#REF!="","",IF(COUNTIF(PREENCHER!#REF!,PREENCHER!#REF!)=0,CONCATENATE(PREENCHER!#REF!,#REF!),PREENCHER!#REF!))</f>
        <v>#REF!</v>
      </c>
      <c r="N29" s="34" t="e">
        <f>IF(PREENCHER!#REF!="","",IF(COUNTIF(PREENCHER!#REF!,PREENCHER!#REF!)=0,CONCATENATE(PREENCHER!#REF!,#REF!),PREENCHER!#REF!))</f>
        <v>#REF!</v>
      </c>
      <c r="O29" s="45">
        <f t="shared" si="0"/>
      </c>
      <c r="P29" s="45">
        <f t="shared" si="1"/>
      </c>
      <c r="Q29" s="66"/>
      <c r="R29" s="30"/>
      <c r="S29" s="45">
        <f t="shared" si="2"/>
      </c>
      <c r="T29" s="45">
        <f t="shared" si="3"/>
      </c>
      <c r="U29" s="6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4" t="e">
        <f>IF(PREENCHER!#REF!="","",IF(COUNTIF(PREENCHER!#REF!,PREENCHER!#REF!)=0,CONCATENATE(PREENCHER!#REF!,#REF!),PREENCHER!#REF!))</f>
        <v>#REF!</v>
      </c>
      <c r="F30" s="34" t="e">
        <f>IF(PREENCHER!#REF!="","",IF(COUNTIF(PREENCHER!#REF!,PREENCHER!#REF!)=0,CONCATENATE(PREENCHER!#REF!,#REF!),PREENCHER!#REF!))</f>
        <v>#REF!</v>
      </c>
      <c r="G30" s="34" t="e">
        <f>IF(PREENCHER!#REF!="","",IF(COUNTIF(PREENCHER!#REF!,PREENCHER!#REF!)=0,CONCATENATE(PREENCHER!#REF!,#REF!),PREENCHER!#REF!))</f>
        <v>#REF!</v>
      </c>
      <c r="H30" s="34" t="e">
        <f>IF(PREENCHER!#REF!="","",IF(COUNTIF(PREENCHER!#REF!,PREENCHER!#REF!)=0,CONCATENATE(PREENCHER!#REF!,#REF!),PREENCHER!#REF!))</f>
        <v>#REF!</v>
      </c>
      <c r="I30" s="34" t="e">
        <f>IF(PREENCHER!#REF!="","",IF(COUNTIF(PREENCHER!#REF!,PREENCHER!#REF!)=0,CONCATENATE(PREENCHER!#REF!,#REF!),PREENCHER!#REF!))</f>
        <v>#REF!</v>
      </c>
      <c r="J30" s="34" t="e">
        <f>IF(PREENCHER!#REF!="","",IF(COUNTIF(PREENCHER!#REF!,PREENCHER!#REF!)=0,CONCATENATE(PREENCHER!#REF!,#REF!),PREENCHER!#REF!))</f>
        <v>#REF!</v>
      </c>
      <c r="K30" s="34" t="e">
        <f>IF(PREENCHER!#REF!="","",IF(COUNTIF(PREENCHER!#REF!,PREENCHER!#REF!)=0,CONCATENATE(PREENCHER!#REF!,#REF!),PREENCHER!#REF!))</f>
        <v>#REF!</v>
      </c>
      <c r="L30" s="34" t="e">
        <f>IF(PREENCHER!#REF!="","",IF(COUNTIF(PREENCHER!#REF!,PREENCHER!#REF!)=0,CONCATENATE(PREENCHER!#REF!,#REF!),PREENCHER!#REF!))</f>
        <v>#REF!</v>
      </c>
      <c r="M30" s="34" t="e">
        <f>IF(PREENCHER!#REF!="","",IF(COUNTIF(PREENCHER!#REF!,PREENCHER!#REF!)=0,CONCATENATE(PREENCHER!#REF!,#REF!),PREENCHER!#REF!))</f>
        <v>#REF!</v>
      </c>
      <c r="N30" s="34" t="e">
        <f>IF(PREENCHER!#REF!="","",IF(COUNTIF(PREENCHER!#REF!,PREENCHER!#REF!)=0,CONCATENATE(PREENCHER!#REF!,#REF!),PREENCHER!#REF!))</f>
        <v>#REF!</v>
      </c>
      <c r="O30" s="45">
        <f t="shared" si="0"/>
      </c>
      <c r="P30" s="45">
        <f t="shared" si="1"/>
      </c>
      <c r="Q30" s="66"/>
      <c r="R30" s="30"/>
      <c r="S30" s="45">
        <f t="shared" si="2"/>
      </c>
      <c r="T30" s="45">
        <f t="shared" si="3"/>
      </c>
      <c r="U30" s="6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4" t="e">
        <f>IF(PREENCHER!#REF!="","",IF(COUNTIF(PREENCHER!#REF!,PREENCHER!#REF!)=0,CONCATENATE(PREENCHER!#REF!,#REF!),PREENCHER!#REF!))</f>
        <v>#REF!</v>
      </c>
      <c r="F31" s="34" t="e">
        <f>IF(PREENCHER!#REF!="","",IF(COUNTIF(PREENCHER!#REF!,PREENCHER!#REF!)=0,CONCATENATE(PREENCHER!#REF!,#REF!),PREENCHER!#REF!))</f>
        <v>#REF!</v>
      </c>
      <c r="G31" s="34" t="e">
        <f>IF(PREENCHER!#REF!="","",IF(COUNTIF(PREENCHER!#REF!,PREENCHER!#REF!)=0,CONCATENATE(PREENCHER!#REF!,#REF!),PREENCHER!#REF!))</f>
        <v>#REF!</v>
      </c>
      <c r="H31" s="34" t="e">
        <f>IF(PREENCHER!#REF!="","",IF(COUNTIF(PREENCHER!#REF!,PREENCHER!#REF!)=0,CONCATENATE(PREENCHER!#REF!,#REF!),PREENCHER!#REF!))</f>
        <v>#REF!</v>
      </c>
      <c r="I31" s="34" t="e">
        <f>IF(PREENCHER!#REF!="","",IF(COUNTIF(PREENCHER!#REF!,PREENCHER!#REF!)=0,CONCATENATE(PREENCHER!#REF!,#REF!),PREENCHER!#REF!))</f>
        <v>#REF!</v>
      </c>
      <c r="J31" s="34" t="e">
        <f>IF(PREENCHER!#REF!="","",IF(COUNTIF(PREENCHER!#REF!,PREENCHER!#REF!)=0,CONCATENATE(PREENCHER!#REF!,#REF!),PREENCHER!#REF!))</f>
        <v>#REF!</v>
      </c>
      <c r="K31" s="34" t="e">
        <f>IF(PREENCHER!#REF!="","",IF(COUNTIF(PREENCHER!#REF!,PREENCHER!#REF!)=0,CONCATENATE(PREENCHER!#REF!,#REF!),PREENCHER!#REF!))</f>
        <v>#REF!</v>
      </c>
      <c r="L31" s="34" t="e">
        <f>IF(PREENCHER!#REF!="","",IF(COUNTIF(PREENCHER!#REF!,PREENCHER!#REF!)=0,CONCATENATE(PREENCHER!#REF!,#REF!),PREENCHER!#REF!))</f>
        <v>#REF!</v>
      </c>
      <c r="M31" s="34" t="e">
        <f>IF(PREENCHER!#REF!="","",IF(COUNTIF(PREENCHER!#REF!,PREENCHER!#REF!)=0,CONCATENATE(PREENCHER!#REF!,#REF!),PREENCHER!#REF!))</f>
        <v>#REF!</v>
      </c>
      <c r="N31" s="34" t="e">
        <f>IF(PREENCHER!#REF!="","",IF(COUNTIF(PREENCHER!#REF!,PREENCHER!#REF!)=0,CONCATENATE(PREENCHER!#REF!,#REF!),PREENCHER!#REF!))</f>
        <v>#REF!</v>
      </c>
      <c r="O31" s="45">
        <f t="shared" si="0"/>
      </c>
      <c r="P31" s="45">
        <f t="shared" si="1"/>
      </c>
      <c r="Q31" s="66"/>
      <c r="R31" s="30"/>
      <c r="S31" s="45">
        <f t="shared" si="2"/>
      </c>
      <c r="T31" s="45">
        <f t="shared" si="3"/>
      </c>
      <c r="U31" s="6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4" t="e">
        <f>IF(PREENCHER!#REF!="","",IF(COUNTIF(PREENCHER!#REF!,PREENCHER!#REF!)=0,CONCATENATE(PREENCHER!#REF!,#REF!),PREENCHER!#REF!))</f>
        <v>#REF!</v>
      </c>
      <c r="F32" s="34" t="e">
        <f>IF(PREENCHER!#REF!="","",IF(COUNTIF(PREENCHER!#REF!,PREENCHER!#REF!)=0,CONCATENATE(PREENCHER!#REF!,#REF!),PREENCHER!#REF!))</f>
        <v>#REF!</v>
      </c>
      <c r="G32" s="34" t="e">
        <f>IF(PREENCHER!#REF!="","",IF(COUNTIF(PREENCHER!#REF!,PREENCHER!#REF!)=0,CONCATENATE(PREENCHER!#REF!,#REF!),PREENCHER!#REF!))</f>
        <v>#REF!</v>
      </c>
      <c r="H32" s="34" t="e">
        <f>IF(PREENCHER!#REF!="","",IF(COUNTIF(PREENCHER!#REF!,PREENCHER!#REF!)=0,CONCATENATE(PREENCHER!#REF!,#REF!),PREENCHER!#REF!))</f>
        <v>#REF!</v>
      </c>
      <c r="I32" s="34" t="e">
        <f>IF(PREENCHER!#REF!="","",IF(COUNTIF(PREENCHER!#REF!,PREENCHER!#REF!)=0,CONCATENATE(PREENCHER!#REF!,#REF!),PREENCHER!#REF!))</f>
        <v>#REF!</v>
      </c>
      <c r="J32" s="34" t="e">
        <f>IF(PREENCHER!#REF!="","",IF(COUNTIF(PREENCHER!#REF!,PREENCHER!#REF!)=0,CONCATENATE(PREENCHER!#REF!,#REF!),PREENCHER!#REF!))</f>
        <v>#REF!</v>
      </c>
      <c r="K32" s="34" t="e">
        <f>IF(PREENCHER!#REF!="","",IF(COUNTIF(PREENCHER!#REF!,PREENCHER!#REF!)=0,CONCATENATE(PREENCHER!#REF!,#REF!),PREENCHER!#REF!))</f>
        <v>#REF!</v>
      </c>
      <c r="L32" s="34" t="e">
        <f>IF(PREENCHER!#REF!="","",IF(COUNTIF(PREENCHER!#REF!,PREENCHER!#REF!)=0,CONCATENATE(PREENCHER!#REF!,#REF!),PREENCHER!#REF!))</f>
        <v>#REF!</v>
      </c>
      <c r="M32" s="34" t="e">
        <f>IF(PREENCHER!#REF!="","",IF(COUNTIF(PREENCHER!#REF!,PREENCHER!#REF!)=0,CONCATENATE(PREENCHER!#REF!,#REF!),PREENCHER!#REF!))</f>
        <v>#REF!</v>
      </c>
      <c r="N32" s="34" t="e">
        <f>IF(PREENCHER!#REF!="","",IF(COUNTIF(PREENCHER!#REF!,PREENCHER!#REF!)=0,CONCATENATE(PREENCHER!#REF!,#REF!),PREENCHER!#REF!))</f>
        <v>#REF!</v>
      </c>
      <c r="O32" s="45">
        <f t="shared" si="0"/>
      </c>
      <c r="P32" s="45">
        <f t="shared" si="1"/>
      </c>
      <c r="Q32" s="66"/>
      <c r="R32" s="30"/>
      <c r="S32" s="45">
        <f t="shared" si="2"/>
      </c>
      <c r="T32" s="45">
        <f t="shared" si="3"/>
      </c>
      <c r="U32" s="6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4" t="e">
        <f>IF(PREENCHER!#REF!="","",IF(COUNTIF(PREENCHER!#REF!,PREENCHER!#REF!)=0,CONCATENATE(PREENCHER!#REF!,#REF!),PREENCHER!#REF!))</f>
        <v>#REF!</v>
      </c>
      <c r="F33" s="34" t="e">
        <f>IF(PREENCHER!#REF!="","",IF(COUNTIF(PREENCHER!#REF!,PREENCHER!#REF!)=0,CONCATENATE(PREENCHER!#REF!,#REF!),PREENCHER!#REF!))</f>
        <v>#REF!</v>
      </c>
      <c r="G33" s="34" t="e">
        <f>IF(PREENCHER!#REF!="","",IF(COUNTIF(PREENCHER!#REF!,PREENCHER!#REF!)=0,CONCATENATE(PREENCHER!#REF!,#REF!),PREENCHER!#REF!))</f>
        <v>#REF!</v>
      </c>
      <c r="H33" s="34" t="e">
        <f>IF(PREENCHER!#REF!="","",IF(COUNTIF(PREENCHER!#REF!,PREENCHER!#REF!)=0,CONCATENATE(PREENCHER!#REF!,#REF!),PREENCHER!#REF!))</f>
        <v>#REF!</v>
      </c>
      <c r="I33" s="34" t="e">
        <f>IF(PREENCHER!#REF!="","",IF(COUNTIF(PREENCHER!#REF!,PREENCHER!#REF!)=0,CONCATENATE(PREENCHER!#REF!,#REF!),PREENCHER!#REF!))</f>
        <v>#REF!</v>
      </c>
      <c r="J33" s="34" t="e">
        <f>IF(PREENCHER!#REF!="","",IF(COUNTIF(PREENCHER!#REF!,PREENCHER!#REF!)=0,CONCATENATE(PREENCHER!#REF!,#REF!),PREENCHER!#REF!))</f>
        <v>#REF!</v>
      </c>
      <c r="K33" s="34" t="e">
        <f>IF(PREENCHER!#REF!="","",IF(COUNTIF(PREENCHER!#REF!,PREENCHER!#REF!)=0,CONCATENATE(PREENCHER!#REF!,#REF!),PREENCHER!#REF!))</f>
        <v>#REF!</v>
      </c>
      <c r="L33" s="34" t="e">
        <f>IF(PREENCHER!#REF!="","",IF(COUNTIF(PREENCHER!#REF!,PREENCHER!#REF!)=0,CONCATENATE(PREENCHER!#REF!,#REF!),PREENCHER!#REF!))</f>
        <v>#REF!</v>
      </c>
      <c r="M33" s="34" t="e">
        <f>IF(PREENCHER!#REF!="","",IF(COUNTIF(PREENCHER!#REF!,PREENCHER!#REF!)=0,CONCATENATE(PREENCHER!#REF!,#REF!),PREENCHER!#REF!))</f>
        <v>#REF!</v>
      </c>
      <c r="N33" s="34" t="e">
        <f>IF(PREENCHER!#REF!="","",IF(COUNTIF(PREENCHER!#REF!,PREENCHER!#REF!)=0,CONCATENATE(PREENCHER!#REF!,#REF!),PREENCHER!#REF!))</f>
        <v>#REF!</v>
      </c>
      <c r="O33" s="45">
        <f t="shared" si="0"/>
      </c>
      <c r="P33" s="45">
        <f t="shared" si="1"/>
      </c>
      <c r="Q33" s="66"/>
      <c r="R33" s="30"/>
      <c r="S33" s="45">
        <f t="shared" si="2"/>
      </c>
      <c r="T33" s="45">
        <f t="shared" si="3"/>
      </c>
      <c r="U33" s="6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4" t="e">
        <f>IF(PREENCHER!#REF!="","",IF(COUNTIF(PREENCHER!#REF!,PREENCHER!#REF!)=0,CONCATENATE(PREENCHER!#REF!,#REF!),PREENCHER!#REF!))</f>
        <v>#REF!</v>
      </c>
      <c r="F34" s="34" t="e">
        <f>IF(PREENCHER!#REF!="","",IF(COUNTIF(PREENCHER!#REF!,PREENCHER!#REF!)=0,CONCATENATE(PREENCHER!#REF!,#REF!),PREENCHER!#REF!))</f>
        <v>#REF!</v>
      </c>
      <c r="G34" s="34" t="e">
        <f>IF(PREENCHER!#REF!="","",IF(COUNTIF(PREENCHER!#REF!,PREENCHER!#REF!)=0,CONCATENATE(PREENCHER!#REF!,#REF!),PREENCHER!#REF!))</f>
        <v>#REF!</v>
      </c>
      <c r="H34" s="34" t="e">
        <f>IF(PREENCHER!#REF!="","",IF(COUNTIF(PREENCHER!#REF!,PREENCHER!#REF!)=0,CONCATENATE(PREENCHER!#REF!,#REF!),PREENCHER!#REF!))</f>
        <v>#REF!</v>
      </c>
      <c r="I34" s="34" t="e">
        <f>IF(PREENCHER!#REF!="","",IF(COUNTIF(PREENCHER!#REF!,PREENCHER!#REF!)=0,CONCATENATE(PREENCHER!#REF!,#REF!),PREENCHER!#REF!))</f>
        <v>#REF!</v>
      </c>
      <c r="J34" s="34" t="e">
        <f>IF(PREENCHER!#REF!="","",IF(COUNTIF(PREENCHER!#REF!,PREENCHER!#REF!)=0,CONCATENATE(PREENCHER!#REF!,#REF!),PREENCHER!#REF!))</f>
        <v>#REF!</v>
      </c>
      <c r="K34" s="34" t="e">
        <f>IF(PREENCHER!#REF!="","",IF(COUNTIF(PREENCHER!#REF!,PREENCHER!#REF!)=0,CONCATENATE(PREENCHER!#REF!,#REF!),PREENCHER!#REF!))</f>
        <v>#REF!</v>
      </c>
      <c r="L34" s="34" t="e">
        <f>IF(PREENCHER!#REF!="","",IF(COUNTIF(PREENCHER!#REF!,PREENCHER!#REF!)=0,CONCATENATE(PREENCHER!#REF!,#REF!),PREENCHER!#REF!))</f>
        <v>#REF!</v>
      </c>
      <c r="M34" s="34" t="e">
        <f>IF(PREENCHER!#REF!="","",IF(COUNTIF(PREENCHER!#REF!,PREENCHER!#REF!)=0,CONCATENATE(PREENCHER!#REF!,#REF!),PREENCHER!#REF!))</f>
        <v>#REF!</v>
      </c>
      <c r="N34" s="34" t="e">
        <f>IF(PREENCHER!#REF!="","",IF(COUNTIF(PREENCHER!#REF!,PREENCHER!#REF!)=0,CONCATENATE(PREENCHER!#REF!,#REF!),PREENCHER!#REF!))</f>
        <v>#REF!</v>
      </c>
      <c r="O34" s="45">
        <f t="shared" si="0"/>
      </c>
      <c r="P34" s="45">
        <f t="shared" si="1"/>
      </c>
      <c r="Q34" s="66"/>
      <c r="R34" s="30"/>
      <c r="S34" s="45">
        <f t="shared" si="2"/>
      </c>
      <c r="T34" s="45">
        <f t="shared" si="3"/>
      </c>
      <c r="U34" s="6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4" t="e">
        <f>IF(PREENCHER!#REF!="","",IF(COUNTIF(PREENCHER!#REF!,PREENCHER!#REF!)=0,CONCATENATE(PREENCHER!#REF!,#REF!),PREENCHER!#REF!))</f>
        <v>#REF!</v>
      </c>
      <c r="F35" s="34" t="e">
        <f>IF(PREENCHER!#REF!="","",IF(COUNTIF(PREENCHER!#REF!,PREENCHER!#REF!)=0,CONCATENATE(PREENCHER!#REF!,#REF!),PREENCHER!#REF!))</f>
        <v>#REF!</v>
      </c>
      <c r="G35" s="34" t="e">
        <f>IF(PREENCHER!#REF!="","",IF(COUNTIF(PREENCHER!#REF!,PREENCHER!#REF!)=0,CONCATENATE(PREENCHER!#REF!,#REF!),PREENCHER!#REF!))</f>
        <v>#REF!</v>
      </c>
      <c r="H35" s="34" t="e">
        <f>IF(PREENCHER!#REF!="","",IF(COUNTIF(PREENCHER!#REF!,PREENCHER!#REF!)=0,CONCATENATE(PREENCHER!#REF!,#REF!),PREENCHER!#REF!))</f>
        <v>#REF!</v>
      </c>
      <c r="I35" s="34" t="e">
        <f>IF(PREENCHER!#REF!="","",IF(COUNTIF(PREENCHER!#REF!,PREENCHER!#REF!)=0,CONCATENATE(PREENCHER!#REF!,#REF!),PREENCHER!#REF!))</f>
        <v>#REF!</v>
      </c>
      <c r="J35" s="34" t="e">
        <f>IF(PREENCHER!#REF!="","",IF(COUNTIF(PREENCHER!#REF!,PREENCHER!#REF!)=0,CONCATENATE(PREENCHER!#REF!,#REF!),PREENCHER!#REF!))</f>
        <v>#REF!</v>
      </c>
      <c r="K35" s="34" t="e">
        <f>IF(PREENCHER!#REF!="","",IF(COUNTIF(PREENCHER!#REF!,PREENCHER!#REF!)=0,CONCATENATE(PREENCHER!#REF!,#REF!),PREENCHER!#REF!))</f>
        <v>#REF!</v>
      </c>
      <c r="L35" s="34" t="e">
        <f>IF(PREENCHER!#REF!="","",IF(COUNTIF(PREENCHER!#REF!,PREENCHER!#REF!)=0,CONCATENATE(PREENCHER!#REF!,#REF!),PREENCHER!#REF!))</f>
        <v>#REF!</v>
      </c>
      <c r="M35" s="34" t="e">
        <f>IF(PREENCHER!#REF!="","",IF(COUNTIF(PREENCHER!#REF!,PREENCHER!#REF!)=0,CONCATENATE(PREENCHER!#REF!,#REF!),PREENCHER!#REF!))</f>
        <v>#REF!</v>
      </c>
      <c r="N35" s="34" t="e">
        <f>IF(PREENCHER!#REF!="","",IF(COUNTIF(PREENCHER!#REF!,PREENCHER!#REF!)=0,CONCATENATE(PREENCHER!#REF!,#REF!),PREENCHER!#REF!))</f>
        <v>#REF!</v>
      </c>
      <c r="O35" s="45">
        <f t="shared" si="0"/>
      </c>
      <c r="P35" s="45">
        <f t="shared" si="1"/>
      </c>
      <c r="Q35" s="66"/>
      <c r="R35" s="30"/>
      <c r="S35" s="45">
        <f t="shared" si="2"/>
      </c>
      <c r="T35" s="45">
        <f t="shared" si="3"/>
      </c>
      <c r="U35" s="6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4" t="e">
        <f>IF(PREENCHER!#REF!="","",IF(COUNTIF(PREENCHER!#REF!,PREENCHER!#REF!)=0,CONCATENATE(PREENCHER!#REF!,#REF!),PREENCHER!#REF!))</f>
        <v>#REF!</v>
      </c>
      <c r="F36" s="34" t="e">
        <f>IF(PREENCHER!#REF!="","",IF(COUNTIF(PREENCHER!#REF!,PREENCHER!#REF!)=0,CONCATENATE(PREENCHER!#REF!,#REF!),PREENCHER!#REF!))</f>
        <v>#REF!</v>
      </c>
      <c r="G36" s="34" t="e">
        <f>IF(PREENCHER!#REF!="","",IF(COUNTIF(PREENCHER!#REF!,PREENCHER!#REF!)=0,CONCATENATE(PREENCHER!#REF!,#REF!),PREENCHER!#REF!))</f>
        <v>#REF!</v>
      </c>
      <c r="H36" s="34" t="e">
        <f>IF(PREENCHER!#REF!="","",IF(COUNTIF(PREENCHER!#REF!,PREENCHER!#REF!)=0,CONCATENATE(PREENCHER!#REF!,#REF!),PREENCHER!#REF!))</f>
        <v>#REF!</v>
      </c>
      <c r="I36" s="34" t="e">
        <f>IF(PREENCHER!#REF!="","",IF(COUNTIF(PREENCHER!#REF!,PREENCHER!#REF!)=0,CONCATENATE(PREENCHER!#REF!,#REF!),PREENCHER!#REF!))</f>
        <v>#REF!</v>
      </c>
      <c r="J36" s="34" t="e">
        <f>IF(PREENCHER!#REF!="","",IF(COUNTIF(PREENCHER!#REF!,PREENCHER!#REF!)=0,CONCATENATE(PREENCHER!#REF!,#REF!),PREENCHER!#REF!))</f>
        <v>#REF!</v>
      </c>
      <c r="K36" s="34" t="e">
        <f>IF(PREENCHER!#REF!="","",IF(COUNTIF(PREENCHER!#REF!,PREENCHER!#REF!)=0,CONCATENATE(PREENCHER!#REF!,#REF!),PREENCHER!#REF!))</f>
        <v>#REF!</v>
      </c>
      <c r="L36" s="34" t="e">
        <f>IF(PREENCHER!#REF!="","",IF(COUNTIF(PREENCHER!#REF!,PREENCHER!#REF!)=0,CONCATENATE(PREENCHER!#REF!,#REF!),PREENCHER!#REF!))</f>
        <v>#REF!</v>
      </c>
      <c r="M36" s="34" t="e">
        <f>IF(PREENCHER!#REF!="","",IF(COUNTIF(PREENCHER!#REF!,PREENCHER!#REF!)=0,CONCATENATE(PREENCHER!#REF!,#REF!),PREENCHER!#REF!))</f>
        <v>#REF!</v>
      </c>
      <c r="N36" s="34" t="e">
        <f>IF(PREENCHER!#REF!="","",IF(COUNTIF(PREENCHER!#REF!,PREENCHER!#REF!)=0,CONCATENATE(PREENCHER!#REF!,#REF!),PREENCHER!#REF!))</f>
        <v>#REF!</v>
      </c>
      <c r="O36" s="45">
        <f t="shared" si="0"/>
      </c>
      <c r="P36" s="45">
        <f t="shared" si="1"/>
      </c>
      <c r="Q36" s="66"/>
      <c r="R36" s="30"/>
      <c r="S36" s="45">
        <f t="shared" si="2"/>
      </c>
      <c r="T36" s="45">
        <f t="shared" si="3"/>
      </c>
      <c r="U36" s="6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4" t="e">
        <f>IF(PREENCHER!#REF!="","",IF(COUNTIF(PREENCHER!#REF!,PREENCHER!#REF!)=0,CONCATENATE(PREENCHER!#REF!,#REF!),PREENCHER!#REF!))</f>
        <v>#REF!</v>
      </c>
      <c r="F37" s="34" t="e">
        <f>IF(PREENCHER!#REF!="","",IF(COUNTIF(PREENCHER!#REF!,PREENCHER!#REF!)=0,CONCATENATE(PREENCHER!#REF!,#REF!),PREENCHER!#REF!))</f>
        <v>#REF!</v>
      </c>
      <c r="G37" s="34" t="e">
        <f>IF(PREENCHER!#REF!="","",IF(COUNTIF(PREENCHER!#REF!,PREENCHER!#REF!)=0,CONCATENATE(PREENCHER!#REF!,#REF!),PREENCHER!#REF!))</f>
        <v>#REF!</v>
      </c>
      <c r="H37" s="34" t="e">
        <f>IF(PREENCHER!#REF!="","",IF(COUNTIF(PREENCHER!#REF!,PREENCHER!#REF!)=0,CONCATENATE(PREENCHER!#REF!,#REF!),PREENCHER!#REF!))</f>
        <v>#REF!</v>
      </c>
      <c r="I37" s="34" t="e">
        <f>IF(PREENCHER!#REF!="","",IF(COUNTIF(PREENCHER!#REF!,PREENCHER!#REF!)=0,CONCATENATE(PREENCHER!#REF!,#REF!),PREENCHER!#REF!))</f>
        <v>#REF!</v>
      </c>
      <c r="J37" s="34" t="e">
        <f>IF(PREENCHER!#REF!="","",IF(COUNTIF(PREENCHER!#REF!,PREENCHER!#REF!)=0,CONCATENATE(PREENCHER!#REF!,#REF!),PREENCHER!#REF!))</f>
        <v>#REF!</v>
      </c>
      <c r="K37" s="34" t="e">
        <f>IF(PREENCHER!#REF!="","",IF(COUNTIF(PREENCHER!#REF!,PREENCHER!#REF!)=0,CONCATENATE(PREENCHER!#REF!,#REF!),PREENCHER!#REF!))</f>
        <v>#REF!</v>
      </c>
      <c r="L37" s="34" t="e">
        <f>IF(PREENCHER!#REF!="","",IF(COUNTIF(PREENCHER!#REF!,PREENCHER!#REF!)=0,CONCATENATE(PREENCHER!#REF!,#REF!),PREENCHER!#REF!))</f>
        <v>#REF!</v>
      </c>
      <c r="M37" s="34" t="e">
        <f>IF(PREENCHER!#REF!="","",IF(COUNTIF(PREENCHER!#REF!,PREENCHER!#REF!)=0,CONCATENATE(PREENCHER!#REF!,#REF!),PREENCHER!#REF!))</f>
        <v>#REF!</v>
      </c>
      <c r="N37" s="34" t="e">
        <f>IF(PREENCHER!#REF!="","",IF(COUNTIF(PREENCHER!#REF!,PREENCHER!#REF!)=0,CONCATENATE(PREENCHER!#REF!,#REF!),PREENCHER!#REF!))</f>
        <v>#REF!</v>
      </c>
      <c r="O37" s="45">
        <f t="shared" si="0"/>
      </c>
      <c r="P37" s="45">
        <f t="shared" si="1"/>
      </c>
      <c r="Q37" s="66"/>
      <c r="R37" s="30"/>
      <c r="S37" s="45">
        <f t="shared" si="2"/>
      </c>
      <c r="T37" s="45">
        <f t="shared" si="3"/>
      </c>
      <c r="U37" s="6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4" t="e">
        <f>IF(PREENCHER!#REF!="","",IF(COUNTIF(PREENCHER!#REF!,PREENCHER!#REF!)=0,CONCATENATE(PREENCHER!#REF!,#REF!),PREENCHER!#REF!))</f>
        <v>#REF!</v>
      </c>
      <c r="F38" s="34" t="e">
        <f>IF(PREENCHER!#REF!="","",IF(COUNTIF(PREENCHER!#REF!,PREENCHER!#REF!)=0,CONCATENATE(PREENCHER!#REF!,#REF!),PREENCHER!#REF!))</f>
        <v>#REF!</v>
      </c>
      <c r="G38" s="34" t="e">
        <f>IF(PREENCHER!#REF!="","",IF(COUNTIF(PREENCHER!#REF!,PREENCHER!#REF!)=0,CONCATENATE(PREENCHER!#REF!,#REF!),PREENCHER!#REF!))</f>
        <v>#REF!</v>
      </c>
      <c r="H38" s="34" t="e">
        <f>IF(PREENCHER!#REF!="","",IF(COUNTIF(PREENCHER!#REF!,PREENCHER!#REF!)=0,CONCATENATE(PREENCHER!#REF!,#REF!),PREENCHER!#REF!))</f>
        <v>#REF!</v>
      </c>
      <c r="I38" s="34" t="e">
        <f>IF(PREENCHER!#REF!="","",IF(COUNTIF(PREENCHER!#REF!,PREENCHER!#REF!)=0,CONCATENATE(PREENCHER!#REF!,#REF!),PREENCHER!#REF!))</f>
        <v>#REF!</v>
      </c>
      <c r="J38" s="34" t="e">
        <f>IF(PREENCHER!#REF!="","",IF(COUNTIF(PREENCHER!#REF!,PREENCHER!#REF!)=0,CONCATENATE(PREENCHER!#REF!,#REF!),PREENCHER!#REF!))</f>
        <v>#REF!</v>
      </c>
      <c r="K38" s="34" t="e">
        <f>IF(PREENCHER!#REF!="","",IF(COUNTIF(PREENCHER!#REF!,PREENCHER!#REF!)=0,CONCATENATE(PREENCHER!#REF!,#REF!),PREENCHER!#REF!))</f>
        <v>#REF!</v>
      </c>
      <c r="L38" s="34" t="e">
        <f>IF(PREENCHER!#REF!="","",IF(COUNTIF(PREENCHER!#REF!,PREENCHER!#REF!)=0,CONCATENATE(PREENCHER!#REF!,#REF!),PREENCHER!#REF!))</f>
        <v>#REF!</v>
      </c>
      <c r="M38" s="34" t="e">
        <f>IF(PREENCHER!#REF!="","",IF(COUNTIF(PREENCHER!#REF!,PREENCHER!#REF!)=0,CONCATENATE(PREENCHER!#REF!,#REF!),PREENCHER!#REF!))</f>
        <v>#REF!</v>
      </c>
      <c r="N38" s="34" t="e">
        <f>IF(PREENCHER!#REF!="","",IF(COUNTIF(PREENCHER!#REF!,PREENCHER!#REF!)=0,CONCATENATE(PREENCHER!#REF!,#REF!),PREENCHER!#REF!))</f>
        <v>#REF!</v>
      </c>
      <c r="O38" s="45">
        <f t="shared" si="0"/>
      </c>
      <c r="P38" s="45">
        <f t="shared" si="1"/>
      </c>
      <c r="Q38" s="66"/>
      <c r="R38" s="30"/>
      <c r="S38" s="45">
        <f t="shared" si="2"/>
      </c>
      <c r="T38" s="45">
        <f t="shared" si="3"/>
      </c>
      <c r="U38" s="6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4" t="e">
        <f>IF(PREENCHER!#REF!="","",IF(COUNTIF(PREENCHER!#REF!,PREENCHER!#REF!)=0,CONCATENATE(PREENCHER!#REF!,#REF!),PREENCHER!#REF!))</f>
        <v>#REF!</v>
      </c>
      <c r="F39" s="34" t="e">
        <f>IF(PREENCHER!#REF!="","",IF(COUNTIF(PREENCHER!#REF!,PREENCHER!#REF!)=0,CONCATENATE(PREENCHER!#REF!,#REF!),PREENCHER!#REF!))</f>
        <v>#REF!</v>
      </c>
      <c r="G39" s="34" t="e">
        <f>IF(PREENCHER!#REF!="","",IF(COUNTIF(PREENCHER!#REF!,PREENCHER!#REF!)=0,CONCATENATE(PREENCHER!#REF!,#REF!),PREENCHER!#REF!))</f>
        <v>#REF!</v>
      </c>
      <c r="H39" s="34" t="e">
        <f>IF(PREENCHER!#REF!="","",IF(COUNTIF(PREENCHER!#REF!,PREENCHER!#REF!)=0,CONCATENATE(PREENCHER!#REF!,#REF!),PREENCHER!#REF!))</f>
        <v>#REF!</v>
      </c>
      <c r="I39" s="34" t="e">
        <f>IF(PREENCHER!#REF!="","",IF(COUNTIF(PREENCHER!#REF!,PREENCHER!#REF!)=0,CONCATENATE(PREENCHER!#REF!,#REF!),PREENCHER!#REF!))</f>
        <v>#REF!</v>
      </c>
      <c r="J39" s="34" t="e">
        <f>IF(PREENCHER!#REF!="","",IF(COUNTIF(PREENCHER!#REF!,PREENCHER!#REF!)=0,CONCATENATE(PREENCHER!#REF!,#REF!),PREENCHER!#REF!))</f>
        <v>#REF!</v>
      </c>
      <c r="K39" s="34" t="e">
        <f>IF(PREENCHER!#REF!="","",IF(COUNTIF(PREENCHER!#REF!,PREENCHER!#REF!)=0,CONCATENATE(PREENCHER!#REF!,#REF!),PREENCHER!#REF!))</f>
        <v>#REF!</v>
      </c>
      <c r="L39" s="34" t="e">
        <f>IF(PREENCHER!#REF!="","",IF(COUNTIF(PREENCHER!#REF!,PREENCHER!#REF!)=0,CONCATENATE(PREENCHER!#REF!,#REF!),PREENCHER!#REF!))</f>
        <v>#REF!</v>
      </c>
      <c r="M39" s="34" t="e">
        <f>IF(PREENCHER!#REF!="","",IF(COUNTIF(PREENCHER!#REF!,PREENCHER!#REF!)=0,CONCATENATE(PREENCHER!#REF!,#REF!),PREENCHER!#REF!))</f>
        <v>#REF!</v>
      </c>
      <c r="N39" s="34" t="e">
        <f>IF(PREENCHER!#REF!="","",IF(COUNTIF(PREENCHER!#REF!,PREENCHER!#REF!)=0,CONCATENATE(PREENCHER!#REF!,#REF!),PREENCHER!#REF!))</f>
        <v>#REF!</v>
      </c>
      <c r="O39" s="45">
        <f t="shared" si="0"/>
      </c>
      <c r="P39" s="45">
        <f t="shared" si="1"/>
      </c>
      <c r="Q39" s="66"/>
      <c r="R39" s="30"/>
      <c r="S39" s="45">
        <f t="shared" si="2"/>
      </c>
      <c r="T39" s="45">
        <f t="shared" si="3"/>
      </c>
      <c r="U39" s="6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4" t="e">
        <f>IF(PREENCHER!#REF!="","",IF(COUNTIF(PREENCHER!#REF!,PREENCHER!#REF!)=0,CONCATENATE(PREENCHER!#REF!,#REF!),PREENCHER!#REF!))</f>
        <v>#REF!</v>
      </c>
      <c r="F40" s="34" t="e">
        <f>IF(PREENCHER!#REF!="","",IF(COUNTIF(PREENCHER!#REF!,PREENCHER!#REF!)=0,CONCATENATE(PREENCHER!#REF!,#REF!),PREENCHER!#REF!))</f>
        <v>#REF!</v>
      </c>
      <c r="G40" s="34" t="e">
        <f>IF(PREENCHER!#REF!="","",IF(COUNTIF(PREENCHER!#REF!,PREENCHER!#REF!)=0,CONCATENATE(PREENCHER!#REF!,#REF!),PREENCHER!#REF!))</f>
        <v>#REF!</v>
      </c>
      <c r="H40" s="34" t="e">
        <f>IF(PREENCHER!#REF!="","",IF(COUNTIF(PREENCHER!#REF!,PREENCHER!#REF!)=0,CONCATENATE(PREENCHER!#REF!,#REF!),PREENCHER!#REF!))</f>
        <v>#REF!</v>
      </c>
      <c r="I40" s="34" t="e">
        <f>IF(PREENCHER!#REF!="","",IF(COUNTIF(PREENCHER!#REF!,PREENCHER!#REF!)=0,CONCATENATE(PREENCHER!#REF!,#REF!),PREENCHER!#REF!))</f>
        <v>#REF!</v>
      </c>
      <c r="J40" s="34" t="e">
        <f>IF(PREENCHER!#REF!="","",IF(COUNTIF(PREENCHER!#REF!,PREENCHER!#REF!)=0,CONCATENATE(PREENCHER!#REF!,#REF!),PREENCHER!#REF!))</f>
        <v>#REF!</v>
      </c>
      <c r="K40" s="34" t="e">
        <f>IF(PREENCHER!#REF!="","",IF(COUNTIF(PREENCHER!#REF!,PREENCHER!#REF!)=0,CONCATENATE(PREENCHER!#REF!,#REF!),PREENCHER!#REF!))</f>
        <v>#REF!</v>
      </c>
      <c r="L40" s="34" t="e">
        <f>IF(PREENCHER!#REF!="","",IF(COUNTIF(PREENCHER!#REF!,PREENCHER!#REF!)=0,CONCATENATE(PREENCHER!#REF!,#REF!),PREENCHER!#REF!))</f>
        <v>#REF!</v>
      </c>
      <c r="M40" s="34" t="e">
        <f>IF(PREENCHER!#REF!="","",IF(COUNTIF(PREENCHER!#REF!,PREENCHER!#REF!)=0,CONCATENATE(PREENCHER!#REF!,#REF!),PREENCHER!#REF!))</f>
        <v>#REF!</v>
      </c>
      <c r="N40" s="34" t="e">
        <f>IF(PREENCHER!#REF!="","",IF(COUNTIF(PREENCHER!#REF!,PREENCHER!#REF!)=0,CONCATENATE(PREENCHER!#REF!,#REF!),PREENCHER!#REF!))</f>
        <v>#REF!</v>
      </c>
      <c r="O40" s="45">
        <f t="shared" si="0"/>
      </c>
      <c r="P40" s="45">
        <f t="shared" si="1"/>
      </c>
      <c r="Q40" s="66"/>
      <c r="R40" s="30"/>
      <c r="S40" s="45">
        <f t="shared" si="2"/>
      </c>
      <c r="T40" s="45">
        <f t="shared" si="3"/>
      </c>
      <c r="U40" s="6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4" t="e">
        <f>IF(PREENCHER!#REF!="","",IF(COUNTIF(PREENCHER!#REF!,PREENCHER!#REF!)=0,CONCATENATE(PREENCHER!#REF!,#REF!),PREENCHER!#REF!))</f>
        <v>#REF!</v>
      </c>
      <c r="F41" s="34" t="e">
        <f>IF(PREENCHER!#REF!="","",IF(COUNTIF(PREENCHER!#REF!,PREENCHER!#REF!)=0,CONCATENATE(PREENCHER!#REF!,#REF!),PREENCHER!#REF!))</f>
        <v>#REF!</v>
      </c>
      <c r="G41" s="34" t="e">
        <f>IF(PREENCHER!#REF!="","",IF(COUNTIF(PREENCHER!#REF!,PREENCHER!#REF!)=0,CONCATENATE(PREENCHER!#REF!,#REF!),PREENCHER!#REF!))</f>
        <v>#REF!</v>
      </c>
      <c r="H41" s="34" t="e">
        <f>IF(PREENCHER!#REF!="","",IF(COUNTIF(PREENCHER!#REF!,PREENCHER!#REF!)=0,CONCATENATE(PREENCHER!#REF!,#REF!),PREENCHER!#REF!))</f>
        <v>#REF!</v>
      </c>
      <c r="I41" s="34" t="e">
        <f>IF(PREENCHER!#REF!="","",IF(COUNTIF(PREENCHER!#REF!,PREENCHER!#REF!)=0,CONCATENATE(PREENCHER!#REF!,#REF!),PREENCHER!#REF!))</f>
        <v>#REF!</v>
      </c>
      <c r="J41" s="34" t="e">
        <f>IF(PREENCHER!#REF!="","",IF(COUNTIF(PREENCHER!#REF!,PREENCHER!#REF!)=0,CONCATENATE(PREENCHER!#REF!,#REF!),PREENCHER!#REF!))</f>
        <v>#REF!</v>
      </c>
      <c r="K41" s="34" t="e">
        <f>IF(PREENCHER!#REF!="","",IF(COUNTIF(PREENCHER!#REF!,PREENCHER!#REF!)=0,CONCATENATE(PREENCHER!#REF!,#REF!),PREENCHER!#REF!))</f>
        <v>#REF!</v>
      </c>
      <c r="L41" s="34" t="e">
        <f>IF(PREENCHER!#REF!="","",IF(COUNTIF(PREENCHER!#REF!,PREENCHER!#REF!)=0,CONCATENATE(PREENCHER!#REF!,#REF!),PREENCHER!#REF!))</f>
        <v>#REF!</v>
      </c>
      <c r="M41" s="34" t="e">
        <f>IF(PREENCHER!#REF!="","",IF(COUNTIF(PREENCHER!#REF!,PREENCHER!#REF!)=0,CONCATENATE(PREENCHER!#REF!,#REF!),PREENCHER!#REF!))</f>
        <v>#REF!</v>
      </c>
      <c r="N41" s="34" t="e">
        <f>IF(PREENCHER!#REF!="","",IF(COUNTIF(PREENCHER!#REF!,PREENCHER!#REF!)=0,CONCATENATE(PREENCHER!#REF!,#REF!),PREENCHER!#REF!))</f>
        <v>#REF!</v>
      </c>
      <c r="O41" s="45">
        <f t="shared" si="0"/>
      </c>
      <c r="P41" s="45">
        <f t="shared" si="1"/>
      </c>
      <c r="Q41" s="66"/>
      <c r="R41" s="30"/>
      <c r="S41" s="45">
        <f t="shared" si="2"/>
      </c>
      <c r="T41" s="45">
        <f t="shared" si="3"/>
      </c>
      <c r="U41" s="6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4" t="e">
        <f>IF(PREENCHER!#REF!="","",IF(COUNTIF(PREENCHER!#REF!,PREENCHER!#REF!)=0,CONCATENATE(PREENCHER!#REF!,#REF!),PREENCHER!#REF!))</f>
        <v>#REF!</v>
      </c>
      <c r="F42" s="34" t="e">
        <f>IF(PREENCHER!#REF!="","",IF(COUNTIF(PREENCHER!#REF!,PREENCHER!#REF!)=0,CONCATENATE(PREENCHER!#REF!,#REF!),PREENCHER!#REF!))</f>
        <v>#REF!</v>
      </c>
      <c r="G42" s="34" t="e">
        <f>IF(PREENCHER!#REF!="","",IF(COUNTIF(PREENCHER!#REF!,PREENCHER!#REF!)=0,CONCATENATE(PREENCHER!#REF!,#REF!),PREENCHER!#REF!))</f>
        <v>#REF!</v>
      </c>
      <c r="H42" s="34" t="e">
        <f>IF(PREENCHER!#REF!="","",IF(COUNTIF(PREENCHER!#REF!,PREENCHER!#REF!)=0,CONCATENATE(PREENCHER!#REF!,#REF!),PREENCHER!#REF!))</f>
        <v>#REF!</v>
      </c>
      <c r="I42" s="34" t="e">
        <f>IF(PREENCHER!#REF!="","",IF(COUNTIF(PREENCHER!#REF!,PREENCHER!#REF!)=0,CONCATENATE(PREENCHER!#REF!,#REF!),PREENCHER!#REF!))</f>
        <v>#REF!</v>
      </c>
      <c r="J42" s="34" t="e">
        <f>IF(PREENCHER!#REF!="","",IF(COUNTIF(PREENCHER!#REF!,PREENCHER!#REF!)=0,CONCATENATE(PREENCHER!#REF!,#REF!),PREENCHER!#REF!))</f>
        <v>#REF!</v>
      </c>
      <c r="K42" s="34" t="e">
        <f>IF(PREENCHER!#REF!="","",IF(COUNTIF(PREENCHER!#REF!,PREENCHER!#REF!)=0,CONCATENATE(PREENCHER!#REF!,#REF!),PREENCHER!#REF!))</f>
        <v>#REF!</v>
      </c>
      <c r="L42" s="34" t="e">
        <f>IF(PREENCHER!#REF!="","",IF(COUNTIF(PREENCHER!#REF!,PREENCHER!#REF!)=0,CONCATENATE(PREENCHER!#REF!,#REF!),PREENCHER!#REF!))</f>
        <v>#REF!</v>
      </c>
      <c r="M42" s="34" t="e">
        <f>IF(PREENCHER!#REF!="","",IF(COUNTIF(PREENCHER!#REF!,PREENCHER!#REF!)=0,CONCATENATE(PREENCHER!#REF!,#REF!),PREENCHER!#REF!))</f>
        <v>#REF!</v>
      </c>
      <c r="N42" s="34" t="e">
        <f>IF(PREENCHER!#REF!="","",IF(COUNTIF(PREENCHER!#REF!,PREENCHER!#REF!)=0,CONCATENATE(PREENCHER!#REF!,#REF!),PREENCHER!#REF!))</f>
        <v>#REF!</v>
      </c>
      <c r="O42" s="45">
        <f t="shared" si="0"/>
      </c>
      <c r="P42" s="45">
        <f t="shared" si="1"/>
      </c>
      <c r="Q42" s="66"/>
      <c r="R42" s="30"/>
      <c r="S42" s="45">
        <f t="shared" si="2"/>
      </c>
      <c r="T42" s="45">
        <f t="shared" si="3"/>
      </c>
      <c r="U42" s="6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4" t="e">
        <f>IF(PREENCHER!#REF!="","",IF(COUNTIF(PREENCHER!#REF!,PREENCHER!#REF!)=0,CONCATENATE(PREENCHER!#REF!,#REF!),PREENCHER!#REF!))</f>
        <v>#REF!</v>
      </c>
      <c r="F43" s="34" t="e">
        <f>IF(PREENCHER!#REF!="","",IF(COUNTIF(PREENCHER!#REF!,PREENCHER!#REF!)=0,CONCATENATE(PREENCHER!#REF!,#REF!),PREENCHER!#REF!))</f>
        <v>#REF!</v>
      </c>
      <c r="G43" s="34" t="e">
        <f>IF(PREENCHER!#REF!="","",IF(COUNTIF(PREENCHER!#REF!,PREENCHER!#REF!)=0,CONCATENATE(PREENCHER!#REF!,#REF!),PREENCHER!#REF!))</f>
        <v>#REF!</v>
      </c>
      <c r="H43" s="34" t="e">
        <f>IF(PREENCHER!#REF!="","",IF(COUNTIF(PREENCHER!#REF!,PREENCHER!#REF!)=0,CONCATENATE(PREENCHER!#REF!,#REF!),PREENCHER!#REF!))</f>
        <v>#REF!</v>
      </c>
      <c r="I43" s="34" t="e">
        <f>IF(PREENCHER!#REF!="","",IF(COUNTIF(PREENCHER!#REF!,PREENCHER!#REF!)=0,CONCATENATE(PREENCHER!#REF!,#REF!),PREENCHER!#REF!))</f>
        <v>#REF!</v>
      </c>
      <c r="J43" s="34" t="e">
        <f>IF(PREENCHER!#REF!="","",IF(COUNTIF(PREENCHER!#REF!,PREENCHER!#REF!)=0,CONCATENATE(PREENCHER!#REF!,#REF!),PREENCHER!#REF!))</f>
        <v>#REF!</v>
      </c>
      <c r="K43" s="34" t="e">
        <f>IF(PREENCHER!#REF!="","",IF(COUNTIF(PREENCHER!#REF!,PREENCHER!#REF!)=0,CONCATENATE(PREENCHER!#REF!,#REF!),PREENCHER!#REF!))</f>
        <v>#REF!</v>
      </c>
      <c r="L43" s="34" t="e">
        <f>IF(PREENCHER!#REF!="","",IF(COUNTIF(PREENCHER!#REF!,PREENCHER!#REF!)=0,CONCATENATE(PREENCHER!#REF!,#REF!),PREENCHER!#REF!))</f>
        <v>#REF!</v>
      </c>
      <c r="M43" s="34" t="e">
        <f>IF(PREENCHER!#REF!="","",IF(COUNTIF(PREENCHER!#REF!,PREENCHER!#REF!)=0,CONCATENATE(PREENCHER!#REF!,#REF!),PREENCHER!#REF!))</f>
        <v>#REF!</v>
      </c>
      <c r="N43" s="34" t="e">
        <f>IF(PREENCHER!#REF!="","",IF(COUNTIF(PREENCHER!#REF!,PREENCHER!#REF!)=0,CONCATENATE(PREENCHER!#REF!,#REF!),PREENCHER!#REF!))</f>
        <v>#REF!</v>
      </c>
      <c r="O43" s="45">
        <f t="shared" si="0"/>
      </c>
      <c r="P43" s="45">
        <f t="shared" si="1"/>
      </c>
      <c r="Q43" s="66"/>
      <c r="R43" s="30"/>
      <c r="S43" s="45">
        <f t="shared" si="2"/>
      </c>
      <c r="T43" s="45">
        <f t="shared" si="3"/>
      </c>
      <c r="U43" s="6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4" t="e">
        <f>IF(PREENCHER!#REF!="","",IF(COUNTIF(PREENCHER!#REF!,PREENCHER!#REF!)=0,CONCATENATE(PREENCHER!#REF!,#REF!),PREENCHER!#REF!))</f>
        <v>#REF!</v>
      </c>
      <c r="F44" s="34" t="e">
        <f>IF(PREENCHER!#REF!="","",IF(COUNTIF(PREENCHER!#REF!,PREENCHER!#REF!)=0,CONCATENATE(PREENCHER!#REF!,#REF!),PREENCHER!#REF!))</f>
        <v>#REF!</v>
      </c>
      <c r="G44" s="34" t="e">
        <f>IF(PREENCHER!#REF!="","",IF(COUNTIF(PREENCHER!#REF!,PREENCHER!#REF!)=0,CONCATENATE(PREENCHER!#REF!,#REF!),PREENCHER!#REF!))</f>
        <v>#REF!</v>
      </c>
      <c r="H44" s="34" t="e">
        <f>IF(PREENCHER!#REF!="","",IF(COUNTIF(PREENCHER!#REF!,PREENCHER!#REF!)=0,CONCATENATE(PREENCHER!#REF!,#REF!),PREENCHER!#REF!))</f>
        <v>#REF!</v>
      </c>
      <c r="I44" s="34" t="e">
        <f>IF(PREENCHER!#REF!="","",IF(COUNTIF(PREENCHER!#REF!,PREENCHER!#REF!)=0,CONCATENATE(PREENCHER!#REF!,#REF!),PREENCHER!#REF!))</f>
        <v>#REF!</v>
      </c>
      <c r="J44" s="34" t="e">
        <f>IF(PREENCHER!#REF!="","",IF(COUNTIF(PREENCHER!#REF!,PREENCHER!#REF!)=0,CONCATENATE(PREENCHER!#REF!,#REF!),PREENCHER!#REF!))</f>
        <v>#REF!</v>
      </c>
      <c r="K44" s="34" t="e">
        <f>IF(PREENCHER!#REF!="","",IF(COUNTIF(PREENCHER!#REF!,PREENCHER!#REF!)=0,CONCATENATE(PREENCHER!#REF!,#REF!),PREENCHER!#REF!))</f>
        <v>#REF!</v>
      </c>
      <c r="L44" s="34" t="e">
        <f>IF(PREENCHER!#REF!="","",IF(COUNTIF(PREENCHER!#REF!,PREENCHER!#REF!)=0,CONCATENATE(PREENCHER!#REF!,#REF!),PREENCHER!#REF!))</f>
        <v>#REF!</v>
      </c>
      <c r="M44" s="34" t="e">
        <f>IF(PREENCHER!#REF!="","",IF(COUNTIF(PREENCHER!#REF!,PREENCHER!#REF!)=0,CONCATENATE(PREENCHER!#REF!,#REF!),PREENCHER!#REF!))</f>
        <v>#REF!</v>
      </c>
      <c r="N44" s="34" t="e">
        <f>IF(PREENCHER!#REF!="","",IF(COUNTIF(PREENCHER!#REF!,PREENCHER!#REF!)=0,CONCATENATE(PREENCHER!#REF!,#REF!),PREENCHER!#REF!))</f>
        <v>#REF!</v>
      </c>
      <c r="O44" s="45">
        <f t="shared" si="0"/>
      </c>
      <c r="P44" s="45">
        <f t="shared" si="1"/>
      </c>
      <c r="Q44" s="66"/>
      <c r="R44" s="30"/>
      <c r="S44" s="45">
        <f t="shared" si="2"/>
      </c>
      <c r="T44" s="45">
        <f t="shared" si="3"/>
      </c>
      <c r="U44" s="6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4" t="e">
        <f>IF(PREENCHER!#REF!="","",IF(COUNTIF(PREENCHER!#REF!,PREENCHER!#REF!)=0,CONCATENATE(PREENCHER!#REF!,#REF!),PREENCHER!#REF!))</f>
        <v>#REF!</v>
      </c>
      <c r="F45" s="34" t="e">
        <f>IF(PREENCHER!#REF!="","",IF(COUNTIF(PREENCHER!#REF!,PREENCHER!#REF!)=0,CONCATENATE(PREENCHER!#REF!,#REF!),PREENCHER!#REF!))</f>
        <v>#REF!</v>
      </c>
      <c r="G45" s="34" t="e">
        <f>IF(PREENCHER!#REF!="","",IF(COUNTIF(PREENCHER!#REF!,PREENCHER!#REF!)=0,CONCATENATE(PREENCHER!#REF!,#REF!),PREENCHER!#REF!))</f>
        <v>#REF!</v>
      </c>
      <c r="H45" s="34" t="e">
        <f>IF(PREENCHER!#REF!="","",IF(COUNTIF(PREENCHER!#REF!,PREENCHER!#REF!)=0,CONCATENATE(PREENCHER!#REF!,#REF!),PREENCHER!#REF!))</f>
        <v>#REF!</v>
      </c>
      <c r="I45" s="34" t="e">
        <f>IF(PREENCHER!#REF!="","",IF(COUNTIF(PREENCHER!#REF!,PREENCHER!#REF!)=0,CONCATENATE(PREENCHER!#REF!,#REF!),PREENCHER!#REF!))</f>
        <v>#REF!</v>
      </c>
      <c r="J45" s="34" t="e">
        <f>IF(PREENCHER!#REF!="","",IF(COUNTIF(PREENCHER!#REF!,PREENCHER!#REF!)=0,CONCATENATE(PREENCHER!#REF!,#REF!),PREENCHER!#REF!))</f>
        <v>#REF!</v>
      </c>
      <c r="K45" s="34" t="e">
        <f>IF(PREENCHER!#REF!="","",IF(COUNTIF(PREENCHER!#REF!,PREENCHER!#REF!)=0,CONCATENATE(PREENCHER!#REF!,#REF!),PREENCHER!#REF!))</f>
        <v>#REF!</v>
      </c>
      <c r="L45" s="34" t="e">
        <f>IF(PREENCHER!#REF!="","",IF(COUNTIF(PREENCHER!#REF!,PREENCHER!#REF!)=0,CONCATENATE(PREENCHER!#REF!,#REF!),PREENCHER!#REF!))</f>
        <v>#REF!</v>
      </c>
      <c r="M45" s="34" t="e">
        <f>IF(PREENCHER!#REF!="","",IF(COUNTIF(PREENCHER!#REF!,PREENCHER!#REF!)=0,CONCATENATE(PREENCHER!#REF!,#REF!),PREENCHER!#REF!))</f>
        <v>#REF!</v>
      </c>
      <c r="N45" s="34" t="e">
        <f>IF(PREENCHER!#REF!="","",IF(COUNTIF(PREENCHER!#REF!,PREENCHER!#REF!)=0,CONCATENATE(PREENCHER!#REF!,#REF!),PREENCHER!#REF!))</f>
        <v>#REF!</v>
      </c>
      <c r="O45" s="45">
        <f t="shared" si="0"/>
      </c>
      <c r="P45" s="45">
        <f t="shared" si="1"/>
      </c>
      <c r="Q45" s="66"/>
      <c r="R45" s="30"/>
      <c r="S45" s="45">
        <f t="shared" si="2"/>
      </c>
      <c r="T45" s="45">
        <f t="shared" si="3"/>
      </c>
      <c r="U45" s="6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4" t="e">
        <f>IF(PREENCHER!#REF!="","",IF(COUNTIF(PREENCHER!#REF!,PREENCHER!#REF!)=0,CONCATENATE(PREENCHER!#REF!,#REF!),PREENCHER!#REF!))</f>
        <v>#REF!</v>
      </c>
      <c r="F46" s="34" t="e">
        <f>IF(PREENCHER!#REF!="","",IF(COUNTIF(PREENCHER!#REF!,PREENCHER!#REF!)=0,CONCATENATE(PREENCHER!#REF!,#REF!),PREENCHER!#REF!))</f>
        <v>#REF!</v>
      </c>
      <c r="G46" s="34" t="e">
        <f>IF(PREENCHER!#REF!="","",IF(COUNTIF(PREENCHER!#REF!,PREENCHER!#REF!)=0,CONCATENATE(PREENCHER!#REF!,#REF!),PREENCHER!#REF!))</f>
        <v>#REF!</v>
      </c>
      <c r="H46" s="34" t="e">
        <f>IF(PREENCHER!#REF!="","",IF(COUNTIF(PREENCHER!#REF!,PREENCHER!#REF!)=0,CONCATENATE(PREENCHER!#REF!,#REF!),PREENCHER!#REF!))</f>
        <v>#REF!</v>
      </c>
      <c r="I46" s="34" t="e">
        <f>IF(PREENCHER!#REF!="","",IF(COUNTIF(PREENCHER!#REF!,PREENCHER!#REF!)=0,CONCATENATE(PREENCHER!#REF!,#REF!),PREENCHER!#REF!))</f>
        <v>#REF!</v>
      </c>
      <c r="J46" s="34" t="e">
        <f>IF(PREENCHER!#REF!="","",IF(COUNTIF(PREENCHER!#REF!,PREENCHER!#REF!)=0,CONCATENATE(PREENCHER!#REF!,#REF!),PREENCHER!#REF!))</f>
        <v>#REF!</v>
      </c>
      <c r="K46" s="34" t="e">
        <f>IF(PREENCHER!#REF!="","",IF(COUNTIF(PREENCHER!#REF!,PREENCHER!#REF!)=0,CONCATENATE(PREENCHER!#REF!,#REF!),PREENCHER!#REF!))</f>
        <v>#REF!</v>
      </c>
      <c r="L46" s="34" t="e">
        <f>IF(PREENCHER!#REF!="","",IF(COUNTIF(PREENCHER!#REF!,PREENCHER!#REF!)=0,CONCATENATE(PREENCHER!#REF!,#REF!),PREENCHER!#REF!))</f>
        <v>#REF!</v>
      </c>
      <c r="M46" s="34" t="e">
        <f>IF(PREENCHER!#REF!="","",IF(COUNTIF(PREENCHER!#REF!,PREENCHER!#REF!)=0,CONCATENATE(PREENCHER!#REF!,#REF!),PREENCHER!#REF!))</f>
        <v>#REF!</v>
      </c>
      <c r="N46" s="34" t="e">
        <f>IF(PREENCHER!#REF!="","",IF(COUNTIF(PREENCHER!#REF!,PREENCHER!#REF!)=0,CONCATENATE(PREENCHER!#REF!,#REF!),PREENCHER!#REF!))</f>
        <v>#REF!</v>
      </c>
      <c r="O46" s="45">
        <f t="shared" si="0"/>
      </c>
      <c r="P46" s="45">
        <f t="shared" si="1"/>
      </c>
      <c r="Q46" s="66"/>
      <c r="R46" s="30"/>
      <c r="S46" s="45">
        <f t="shared" si="2"/>
      </c>
      <c r="T46" s="45">
        <f t="shared" si="3"/>
      </c>
      <c r="U46" s="6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4" t="e">
        <f>IF(PREENCHER!#REF!="","",IF(COUNTIF(PREENCHER!#REF!,PREENCHER!#REF!)=0,CONCATENATE(PREENCHER!#REF!,#REF!),PREENCHER!#REF!))</f>
        <v>#REF!</v>
      </c>
      <c r="F47" s="34" t="e">
        <f>IF(PREENCHER!#REF!="","",IF(COUNTIF(PREENCHER!#REF!,PREENCHER!#REF!)=0,CONCATENATE(PREENCHER!#REF!,#REF!),PREENCHER!#REF!))</f>
        <v>#REF!</v>
      </c>
      <c r="G47" s="34" t="e">
        <f>IF(PREENCHER!#REF!="","",IF(COUNTIF(PREENCHER!#REF!,PREENCHER!#REF!)=0,CONCATENATE(PREENCHER!#REF!,#REF!),PREENCHER!#REF!))</f>
        <v>#REF!</v>
      </c>
      <c r="H47" s="34" t="e">
        <f>IF(PREENCHER!#REF!="","",IF(COUNTIF(PREENCHER!#REF!,PREENCHER!#REF!)=0,CONCATENATE(PREENCHER!#REF!,#REF!),PREENCHER!#REF!))</f>
        <v>#REF!</v>
      </c>
      <c r="I47" s="34" t="e">
        <f>IF(PREENCHER!#REF!="","",IF(COUNTIF(PREENCHER!#REF!,PREENCHER!#REF!)=0,CONCATENATE(PREENCHER!#REF!,#REF!),PREENCHER!#REF!))</f>
        <v>#REF!</v>
      </c>
      <c r="J47" s="34" t="e">
        <f>IF(PREENCHER!#REF!="","",IF(COUNTIF(PREENCHER!#REF!,PREENCHER!#REF!)=0,CONCATENATE(PREENCHER!#REF!,#REF!),PREENCHER!#REF!))</f>
        <v>#REF!</v>
      </c>
      <c r="K47" s="34" t="e">
        <f>IF(PREENCHER!#REF!="","",IF(COUNTIF(PREENCHER!#REF!,PREENCHER!#REF!)=0,CONCATENATE(PREENCHER!#REF!,#REF!),PREENCHER!#REF!))</f>
        <v>#REF!</v>
      </c>
      <c r="L47" s="34" t="e">
        <f>IF(PREENCHER!#REF!="","",IF(COUNTIF(PREENCHER!#REF!,PREENCHER!#REF!)=0,CONCATENATE(PREENCHER!#REF!,#REF!),PREENCHER!#REF!))</f>
        <v>#REF!</v>
      </c>
      <c r="M47" s="34" t="e">
        <f>IF(PREENCHER!#REF!="","",IF(COUNTIF(PREENCHER!#REF!,PREENCHER!#REF!)=0,CONCATENATE(PREENCHER!#REF!,#REF!),PREENCHER!#REF!))</f>
        <v>#REF!</v>
      </c>
      <c r="N47" s="34" t="e">
        <f>IF(PREENCHER!#REF!="","",IF(COUNTIF(PREENCHER!#REF!,PREENCHER!#REF!)=0,CONCATENATE(PREENCHER!#REF!,#REF!),PREENCHER!#REF!))</f>
        <v>#REF!</v>
      </c>
      <c r="O47" s="45">
        <f t="shared" si="0"/>
      </c>
      <c r="P47" s="45">
        <f t="shared" si="1"/>
      </c>
      <c r="Q47" s="66"/>
      <c r="R47" s="30"/>
      <c r="S47" s="45">
        <f t="shared" si="2"/>
      </c>
      <c r="T47" s="45">
        <f t="shared" si="3"/>
      </c>
      <c r="U47" s="6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4" t="e">
        <f>IF(PREENCHER!#REF!="","",IF(COUNTIF(PREENCHER!#REF!,PREENCHER!#REF!)=0,CONCATENATE(PREENCHER!#REF!,#REF!),PREENCHER!#REF!))</f>
        <v>#REF!</v>
      </c>
      <c r="F48" s="34" t="e">
        <f>IF(PREENCHER!#REF!="","",IF(COUNTIF(PREENCHER!#REF!,PREENCHER!#REF!)=0,CONCATENATE(PREENCHER!#REF!,#REF!),PREENCHER!#REF!))</f>
        <v>#REF!</v>
      </c>
      <c r="G48" s="34" t="e">
        <f>IF(PREENCHER!#REF!="","",IF(COUNTIF(PREENCHER!#REF!,PREENCHER!#REF!)=0,CONCATENATE(PREENCHER!#REF!,#REF!),PREENCHER!#REF!))</f>
        <v>#REF!</v>
      </c>
      <c r="H48" s="34" t="e">
        <f>IF(PREENCHER!#REF!="","",IF(COUNTIF(PREENCHER!#REF!,PREENCHER!#REF!)=0,CONCATENATE(PREENCHER!#REF!,#REF!),PREENCHER!#REF!))</f>
        <v>#REF!</v>
      </c>
      <c r="I48" s="34" t="e">
        <f>IF(PREENCHER!#REF!="","",IF(COUNTIF(PREENCHER!#REF!,PREENCHER!#REF!)=0,CONCATENATE(PREENCHER!#REF!,#REF!),PREENCHER!#REF!))</f>
        <v>#REF!</v>
      </c>
      <c r="J48" s="34" t="e">
        <f>IF(PREENCHER!#REF!="","",IF(COUNTIF(PREENCHER!#REF!,PREENCHER!#REF!)=0,CONCATENATE(PREENCHER!#REF!,#REF!),PREENCHER!#REF!))</f>
        <v>#REF!</v>
      </c>
      <c r="K48" s="34" t="e">
        <f>IF(PREENCHER!#REF!="","",IF(COUNTIF(PREENCHER!#REF!,PREENCHER!#REF!)=0,CONCATENATE(PREENCHER!#REF!,#REF!),PREENCHER!#REF!))</f>
        <v>#REF!</v>
      </c>
      <c r="L48" s="34" t="e">
        <f>IF(PREENCHER!#REF!="","",IF(COUNTIF(PREENCHER!#REF!,PREENCHER!#REF!)=0,CONCATENATE(PREENCHER!#REF!,#REF!),PREENCHER!#REF!))</f>
        <v>#REF!</v>
      </c>
      <c r="M48" s="34" t="e">
        <f>IF(PREENCHER!#REF!="","",IF(COUNTIF(PREENCHER!#REF!,PREENCHER!#REF!)=0,CONCATENATE(PREENCHER!#REF!,#REF!),PREENCHER!#REF!))</f>
        <v>#REF!</v>
      </c>
      <c r="N48" s="34" t="e">
        <f>IF(PREENCHER!#REF!="","",IF(COUNTIF(PREENCHER!#REF!,PREENCHER!#REF!)=0,CONCATENATE(PREENCHER!#REF!,#REF!),PREENCHER!#REF!))</f>
        <v>#REF!</v>
      </c>
      <c r="O48" s="45">
        <f t="shared" si="0"/>
      </c>
      <c r="P48" s="45">
        <f t="shared" si="1"/>
      </c>
      <c r="Q48" s="66"/>
      <c r="R48" s="30"/>
      <c r="S48" s="45">
        <f t="shared" si="2"/>
      </c>
      <c r="T48" s="45">
        <f t="shared" si="3"/>
      </c>
      <c r="U48" s="6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4" t="e">
        <f>IF(PREENCHER!#REF!="","",IF(COUNTIF(PREENCHER!#REF!,PREENCHER!#REF!)=0,CONCATENATE(PREENCHER!#REF!,#REF!),PREENCHER!#REF!))</f>
        <v>#REF!</v>
      </c>
      <c r="F49" s="34" t="e">
        <f>IF(PREENCHER!#REF!="","",IF(COUNTIF(PREENCHER!#REF!,PREENCHER!#REF!)=0,CONCATENATE(PREENCHER!#REF!,#REF!),PREENCHER!#REF!))</f>
        <v>#REF!</v>
      </c>
      <c r="G49" s="34" t="e">
        <f>IF(PREENCHER!#REF!="","",IF(COUNTIF(PREENCHER!#REF!,PREENCHER!#REF!)=0,CONCATENATE(PREENCHER!#REF!,#REF!),PREENCHER!#REF!))</f>
        <v>#REF!</v>
      </c>
      <c r="H49" s="34" t="e">
        <f>IF(PREENCHER!#REF!="","",IF(COUNTIF(PREENCHER!#REF!,PREENCHER!#REF!)=0,CONCATENATE(PREENCHER!#REF!,#REF!),PREENCHER!#REF!))</f>
        <v>#REF!</v>
      </c>
      <c r="I49" s="34" t="e">
        <f>IF(PREENCHER!#REF!="","",IF(COUNTIF(PREENCHER!#REF!,PREENCHER!#REF!)=0,CONCATENATE(PREENCHER!#REF!,#REF!),PREENCHER!#REF!))</f>
        <v>#REF!</v>
      </c>
      <c r="J49" s="34" t="e">
        <f>IF(PREENCHER!#REF!="","",IF(COUNTIF(PREENCHER!#REF!,PREENCHER!#REF!)=0,CONCATENATE(PREENCHER!#REF!,#REF!),PREENCHER!#REF!))</f>
        <v>#REF!</v>
      </c>
      <c r="K49" s="34" t="e">
        <f>IF(PREENCHER!#REF!="","",IF(COUNTIF(PREENCHER!#REF!,PREENCHER!#REF!)=0,CONCATENATE(PREENCHER!#REF!,#REF!),PREENCHER!#REF!))</f>
        <v>#REF!</v>
      </c>
      <c r="L49" s="34" t="e">
        <f>IF(PREENCHER!#REF!="","",IF(COUNTIF(PREENCHER!#REF!,PREENCHER!#REF!)=0,CONCATENATE(PREENCHER!#REF!,#REF!),PREENCHER!#REF!))</f>
        <v>#REF!</v>
      </c>
      <c r="M49" s="34" t="e">
        <f>IF(PREENCHER!#REF!="","",IF(COUNTIF(PREENCHER!#REF!,PREENCHER!#REF!)=0,CONCATENATE(PREENCHER!#REF!,#REF!),PREENCHER!#REF!))</f>
        <v>#REF!</v>
      </c>
      <c r="N49" s="34" t="e">
        <f>IF(PREENCHER!#REF!="","",IF(COUNTIF(PREENCHER!#REF!,PREENCHER!#REF!)=0,CONCATENATE(PREENCHER!#REF!,#REF!),PREENCHER!#REF!))</f>
        <v>#REF!</v>
      </c>
      <c r="O49" s="45">
        <f t="shared" si="0"/>
      </c>
      <c r="P49" s="45">
        <f t="shared" si="1"/>
      </c>
      <c r="Q49" s="66"/>
      <c r="R49" s="30"/>
      <c r="S49" s="45">
        <f t="shared" si="2"/>
      </c>
      <c r="T49" s="45">
        <f t="shared" si="3"/>
      </c>
      <c r="U49" s="6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4" t="e">
        <f>IF(PREENCHER!#REF!="","",IF(COUNTIF(PREENCHER!#REF!,PREENCHER!#REF!)=0,CONCATENATE(PREENCHER!#REF!,#REF!),PREENCHER!#REF!))</f>
        <v>#REF!</v>
      </c>
      <c r="F50" s="34" t="e">
        <f>IF(PREENCHER!#REF!="","",IF(COUNTIF(PREENCHER!#REF!,PREENCHER!#REF!)=0,CONCATENATE(PREENCHER!#REF!,#REF!),PREENCHER!#REF!))</f>
        <v>#REF!</v>
      </c>
      <c r="G50" s="34" t="e">
        <f>IF(PREENCHER!#REF!="","",IF(COUNTIF(PREENCHER!#REF!,PREENCHER!#REF!)=0,CONCATENATE(PREENCHER!#REF!,#REF!),PREENCHER!#REF!))</f>
        <v>#REF!</v>
      </c>
      <c r="H50" s="34" t="e">
        <f>IF(PREENCHER!#REF!="","",IF(COUNTIF(PREENCHER!#REF!,PREENCHER!#REF!)=0,CONCATENATE(PREENCHER!#REF!,#REF!),PREENCHER!#REF!))</f>
        <v>#REF!</v>
      </c>
      <c r="I50" s="34" t="e">
        <f>IF(PREENCHER!#REF!="","",IF(COUNTIF(PREENCHER!#REF!,PREENCHER!#REF!)=0,CONCATENATE(PREENCHER!#REF!,#REF!),PREENCHER!#REF!))</f>
        <v>#REF!</v>
      </c>
      <c r="J50" s="34" t="e">
        <f>IF(PREENCHER!#REF!="","",IF(COUNTIF(PREENCHER!#REF!,PREENCHER!#REF!)=0,CONCATENATE(PREENCHER!#REF!,#REF!),PREENCHER!#REF!))</f>
        <v>#REF!</v>
      </c>
      <c r="K50" s="34" t="e">
        <f>IF(PREENCHER!#REF!="","",IF(COUNTIF(PREENCHER!#REF!,PREENCHER!#REF!)=0,CONCATENATE(PREENCHER!#REF!,#REF!),PREENCHER!#REF!))</f>
        <v>#REF!</v>
      </c>
      <c r="L50" s="34" t="e">
        <f>IF(PREENCHER!#REF!="","",IF(COUNTIF(PREENCHER!#REF!,PREENCHER!#REF!)=0,CONCATENATE(PREENCHER!#REF!,#REF!),PREENCHER!#REF!))</f>
        <v>#REF!</v>
      </c>
      <c r="M50" s="34" t="e">
        <f>IF(PREENCHER!#REF!="","",IF(COUNTIF(PREENCHER!#REF!,PREENCHER!#REF!)=0,CONCATENATE(PREENCHER!#REF!,#REF!),PREENCHER!#REF!))</f>
        <v>#REF!</v>
      </c>
      <c r="N50" s="34" t="e">
        <f>IF(PREENCHER!#REF!="","",IF(COUNTIF(PREENCHER!#REF!,PREENCHER!#REF!)=0,CONCATENATE(PREENCHER!#REF!,#REF!),PREENCHER!#REF!))</f>
        <v>#REF!</v>
      </c>
      <c r="O50" s="45">
        <f t="shared" si="0"/>
      </c>
      <c r="P50" s="45">
        <f t="shared" si="1"/>
      </c>
      <c r="Q50" s="66"/>
      <c r="R50" s="30"/>
      <c r="S50" s="45">
        <f t="shared" si="2"/>
      </c>
      <c r="T50" s="45">
        <f t="shared" si="3"/>
      </c>
      <c r="U50" s="6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4" t="e">
        <f>IF(PREENCHER!#REF!="","",IF(COUNTIF(PREENCHER!#REF!,PREENCHER!#REF!)=0,CONCATENATE(PREENCHER!#REF!,#REF!),PREENCHER!#REF!))</f>
        <v>#REF!</v>
      </c>
      <c r="F51" s="34" t="e">
        <f>IF(PREENCHER!#REF!="","",IF(COUNTIF(PREENCHER!#REF!,PREENCHER!#REF!)=0,CONCATENATE(PREENCHER!#REF!,#REF!),PREENCHER!#REF!))</f>
        <v>#REF!</v>
      </c>
      <c r="G51" s="34" t="e">
        <f>IF(PREENCHER!#REF!="","",IF(COUNTIF(PREENCHER!#REF!,PREENCHER!#REF!)=0,CONCATENATE(PREENCHER!#REF!,#REF!),PREENCHER!#REF!))</f>
        <v>#REF!</v>
      </c>
      <c r="H51" s="34" t="e">
        <f>IF(PREENCHER!#REF!="","",IF(COUNTIF(PREENCHER!#REF!,PREENCHER!#REF!)=0,CONCATENATE(PREENCHER!#REF!,#REF!),PREENCHER!#REF!))</f>
        <v>#REF!</v>
      </c>
      <c r="I51" s="34" t="e">
        <f>IF(PREENCHER!#REF!="","",IF(COUNTIF(PREENCHER!#REF!,PREENCHER!#REF!)=0,CONCATENATE(PREENCHER!#REF!,#REF!),PREENCHER!#REF!))</f>
        <v>#REF!</v>
      </c>
      <c r="J51" s="34" t="e">
        <f>IF(PREENCHER!#REF!="","",IF(COUNTIF(PREENCHER!#REF!,PREENCHER!#REF!)=0,CONCATENATE(PREENCHER!#REF!,#REF!),PREENCHER!#REF!))</f>
        <v>#REF!</v>
      </c>
      <c r="K51" s="34" t="e">
        <f>IF(PREENCHER!#REF!="","",IF(COUNTIF(PREENCHER!#REF!,PREENCHER!#REF!)=0,CONCATENATE(PREENCHER!#REF!,#REF!),PREENCHER!#REF!))</f>
        <v>#REF!</v>
      </c>
      <c r="L51" s="34" t="e">
        <f>IF(PREENCHER!#REF!="","",IF(COUNTIF(PREENCHER!#REF!,PREENCHER!#REF!)=0,CONCATENATE(PREENCHER!#REF!,#REF!),PREENCHER!#REF!))</f>
        <v>#REF!</v>
      </c>
      <c r="M51" s="34" t="e">
        <f>IF(PREENCHER!#REF!="","",IF(COUNTIF(PREENCHER!#REF!,PREENCHER!#REF!)=0,CONCATENATE(PREENCHER!#REF!,#REF!),PREENCHER!#REF!))</f>
        <v>#REF!</v>
      </c>
      <c r="N51" s="34" t="e">
        <f>IF(PREENCHER!#REF!="","",IF(COUNTIF(PREENCHER!#REF!,PREENCHER!#REF!)=0,CONCATENATE(PREENCHER!#REF!,#REF!),PREENCHER!#REF!))</f>
        <v>#REF!</v>
      </c>
      <c r="O51" s="45">
        <f t="shared" si="0"/>
      </c>
      <c r="P51" s="45">
        <f t="shared" si="1"/>
      </c>
      <c r="Q51" s="66"/>
      <c r="R51" s="30"/>
      <c r="S51" s="45">
        <f t="shared" si="2"/>
      </c>
      <c r="T51" s="45">
        <f t="shared" si="3"/>
      </c>
      <c r="U51" s="6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4" t="e">
        <f>IF(PREENCHER!#REF!="","",IF(COUNTIF(PREENCHER!#REF!,PREENCHER!#REF!)=0,CONCATENATE(PREENCHER!#REF!,#REF!),PREENCHER!#REF!))</f>
        <v>#REF!</v>
      </c>
      <c r="F52" s="34" t="e">
        <f>IF(PREENCHER!#REF!="","",IF(COUNTIF(PREENCHER!#REF!,PREENCHER!#REF!)=0,CONCATENATE(PREENCHER!#REF!,#REF!),PREENCHER!#REF!))</f>
        <v>#REF!</v>
      </c>
      <c r="G52" s="34" t="e">
        <f>IF(PREENCHER!#REF!="","",IF(COUNTIF(PREENCHER!#REF!,PREENCHER!#REF!)=0,CONCATENATE(PREENCHER!#REF!,#REF!),PREENCHER!#REF!))</f>
        <v>#REF!</v>
      </c>
      <c r="H52" s="34" t="e">
        <f>IF(PREENCHER!#REF!="","",IF(COUNTIF(PREENCHER!#REF!,PREENCHER!#REF!)=0,CONCATENATE(PREENCHER!#REF!,#REF!),PREENCHER!#REF!))</f>
        <v>#REF!</v>
      </c>
      <c r="I52" s="34" t="e">
        <f>IF(PREENCHER!#REF!="","",IF(COUNTIF(PREENCHER!#REF!,PREENCHER!#REF!)=0,CONCATENATE(PREENCHER!#REF!,#REF!),PREENCHER!#REF!))</f>
        <v>#REF!</v>
      </c>
      <c r="J52" s="34" t="e">
        <f>IF(PREENCHER!#REF!="","",IF(COUNTIF(PREENCHER!#REF!,PREENCHER!#REF!)=0,CONCATENATE(PREENCHER!#REF!,#REF!),PREENCHER!#REF!))</f>
        <v>#REF!</v>
      </c>
      <c r="K52" s="34" t="e">
        <f>IF(PREENCHER!#REF!="","",IF(COUNTIF(PREENCHER!#REF!,PREENCHER!#REF!)=0,CONCATENATE(PREENCHER!#REF!,#REF!),PREENCHER!#REF!))</f>
        <v>#REF!</v>
      </c>
      <c r="L52" s="34" t="e">
        <f>IF(PREENCHER!#REF!="","",IF(COUNTIF(PREENCHER!#REF!,PREENCHER!#REF!)=0,CONCATENATE(PREENCHER!#REF!,#REF!),PREENCHER!#REF!))</f>
        <v>#REF!</v>
      </c>
      <c r="M52" s="34" t="e">
        <f>IF(PREENCHER!#REF!="","",IF(COUNTIF(PREENCHER!#REF!,PREENCHER!#REF!)=0,CONCATENATE(PREENCHER!#REF!,#REF!),PREENCHER!#REF!))</f>
        <v>#REF!</v>
      </c>
      <c r="N52" s="34" t="e">
        <f>IF(PREENCHER!#REF!="","",IF(COUNTIF(PREENCHER!#REF!,PREENCHER!#REF!)=0,CONCATENATE(PREENCHER!#REF!,#REF!),PREENCHER!#REF!))</f>
        <v>#REF!</v>
      </c>
      <c r="O52" s="45">
        <f t="shared" si="0"/>
      </c>
      <c r="P52" s="45">
        <f t="shared" si="1"/>
      </c>
      <c r="Q52" s="66"/>
      <c r="R52" s="30"/>
      <c r="S52" s="45">
        <f t="shared" si="2"/>
      </c>
      <c r="T52" s="45">
        <f t="shared" si="3"/>
      </c>
      <c r="U52" s="6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4" t="e">
        <f>IF(PREENCHER!#REF!="","",IF(COUNTIF(PREENCHER!#REF!,PREENCHER!#REF!)=0,CONCATENATE(PREENCHER!#REF!,#REF!),PREENCHER!#REF!))</f>
        <v>#REF!</v>
      </c>
      <c r="F53" s="34" t="e">
        <f>IF(PREENCHER!#REF!="","",IF(COUNTIF(PREENCHER!#REF!,PREENCHER!#REF!)=0,CONCATENATE(PREENCHER!#REF!,#REF!),PREENCHER!#REF!))</f>
        <v>#REF!</v>
      </c>
      <c r="G53" s="34" t="e">
        <f>IF(PREENCHER!#REF!="","",IF(COUNTIF(PREENCHER!#REF!,PREENCHER!#REF!)=0,CONCATENATE(PREENCHER!#REF!,#REF!),PREENCHER!#REF!))</f>
        <v>#REF!</v>
      </c>
      <c r="H53" s="34" t="e">
        <f>IF(PREENCHER!#REF!="","",IF(COUNTIF(PREENCHER!#REF!,PREENCHER!#REF!)=0,CONCATENATE(PREENCHER!#REF!,#REF!),PREENCHER!#REF!))</f>
        <v>#REF!</v>
      </c>
      <c r="I53" s="34" t="e">
        <f>IF(PREENCHER!#REF!="","",IF(COUNTIF(PREENCHER!#REF!,PREENCHER!#REF!)=0,CONCATENATE(PREENCHER!#REF!,#REF!),PREENCHER!#REF!))</f>
        <v>#REF!</v>
      </c>
      <c r="J53" s="34" t="e">
        <f>IF(PREENCHER!#REF!="","",IF(COUNTIF(PREENCHER!#REF!,PREENCHER!#REF!)=0,CONCATENATE(PREENCHER!#REF!,#REF!),PREENCHER!#REF!))</f>
        <v>#REF!</v>
      </c>
      <c r="K53" s="34" t="e">
        <f>IF(PREENCHER!#REF!="","",IF(COUNTIF(PREENCHER!#REF!,PREENCHER!#REF!)=0,CONCATENATE(PREENCHER!#REF!,#REF!),PREENCHER!#REF!))</f>
        <v>#REF!</v>
      </c>
      <c r="L53" s="34" t="e">
        <f>IF(PREENCHER!#REF!="","",IF(COUNTIF(PREENCHER!#REF!,PREENCHER!#REF!)=0,CONCATENATE(PREENCHER!#REF!,#REF!),PREENCHER!#REF!))</f>
        <v>#REF!</v>
      </c>
      <c r="M53" s="34" t="e">
        <f>IF(PREENCHER!#REF!="","",IF(COUNTIF(PREENCHER!#REF!,PREENCHER!#REF!)=0,CONCATENATE(PREENCHER!#REF!,#REF!),PREENCHER!#REF!))</f>
        <v>#REF!</v>
      </c>
      <c r="N53" s="34" t="e">
        <f>IF(PREENCHER!#REF!="","",IF(COUNTIF(PREENCHER!#REF!,PREENCHER!#REF!)=0,CONCATENATE(PREENCHER!#REF!,#REF!),PREENCHER!#REF!))</f>
        <v>#REF!</v>
      </c>
      <c r="O53" s="45">
        <f t="shared" si="0"/>
      </c>
      <c r="P53" s="45">
        <f t="shared" si="1"/>
      </c>
      <c r="Q53" s="66"/>
      <c r="R53" s="30"/>
      <c r="S53" s="45">
        <f t="shared" si="2"/>
      </c>
      <c r="T53" s="45">
        <f t="shared" si="3"/>
      </c>
      <c r="U53" s="6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4" t="e">
        <f>IF(PREENCHER!#REF!="","",IF(COUNTIF(PREENCHER!#REF!,PREENCHER!#REF!)=0,CONCATENATE(PREENCHER!#REF!,#REF!),PREENCHER!#REF!))</f>
        <v>#REF!</v>
      </c>
      <c r="F54" s="34" t="e">
        <f>IF(PREENCHER!#REF!="","",IF(COUNTIF(PREENCHER!#REF!,PREENCHER!#REF!)=0,CONCATENATE(PREENCHER!#REF!,#REF!),PREENCHER!#REF!))</f>
        <v>#REF!</v>
      </c>
      <c r="G54" s="34" t="e">
        <f>IF(PREENCHER!#REF!="","",IF(COUNTIF(PREENCHER!#REF!,PREENCHER!#REF!)=0,CONCATENATE(PREENCHER!#REF!,#REF!),PREENCHER!#REF!))</f>
        <v>#REF!</v>
      </c>
      <c r="H54" s="34" t="e">
        <f>IF(PREENCHER!#REF!="","",IF(COUNTIF(PREENCHER!#REF!,PREENCHER!#REF!)=0,CONCATENATE(PREENCHER!#REF!,#REF!),PREENCHER!#REF!))</f>
        <v>#REF!</v>
      </c>
      <c r="I54" s="34" t="e">
        <f>IF(PREENCHER!#REF!="","",IF(COUNTIF(PREENCHER!#REF!,PREENCHER!#REF!)=0,CONCATENATE(PREENCHER!#REF!,#REF!),PREENCHER!#REF!))</f>
        <v>#REF!</v>
      </c>
      <c r="J54" s="34" t="e">
        <f>IF(PREENCHER!#REF!="","",IF(COUNTIF(PREENCHER!#REF!,PREENCHER!#REF!)=0,CONCATENATE(PREENCHER!#REF!,#REF!),PREENCHER!#REF!))</f>
        <v>#REF!</v>
      </c>
      <c r="K54" s="34" t="e">
        <f>IF(PREENCHER!#REF!="","",IF(COUNTIF(PREENCHER!#REF!,PREENCHER!#REF!)=0,CONCATENATE(PREENCHER!#REF!,#REF!),PREENCHER!#REF!))</f>
        <v>#REF!</v>
      </c>
      <c r="L54" s="34" t="e">
        <f>IF(PREENCHER!#REF!="","",IF(COUNTIF(PREENCHER!#REF!,PREENCHER!#REF!)=0,CONCATENATE(PREENCHER!#REF!,#REF!),PREENCHER!#REF!))</f>
        <v>#REF!</v>
      </c>
      <c r="M54" s="34" t="e">
        <f>IF(PREENCHER!#REF!="","",IF(COUNTIF(PREENCHER!#REF!,PREENCHER!#REF!)=0,CONCATENATE(PREENCHER!#REF!,#REF!),PREENCHER!#REF!))</f>
        <v>#REF!</v>
      </c>
      <c r="N54" s="34" t="e">
        <f>IF(PREENCHER!#REF!="","",IF(COUNTIF(PREENCHER!#REF!,PREENCHER!#REF!)=0,CONCATENATE(PREENCHER!#REF!,#REF!),PREENCHER!#REF!))</f>
        <v>#REF!</v>
      </c>
      <c r="O54" s="45">
        <f t="shared" si="0"/>
      </c>
      <c r="P54" s="45">
        <f t="shared" si="1"/>
      </c>
      <c r="Q54" s="66"/>
      <c r="R54" s="30"/>
      <c r="S54" s="45">
        <f t="shared" si="2"/>
      </c>
      <c r="T54" s="45">
        <f t="shared" si="3"/>
      </c>
      <c r="U54" s="6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4" t="e">
        <f>IF(PREENCHER!#REF!="","",IF(COUNTIF(PREENCHER!#REF!,PREENCHER!#REF!)=0,CONCATENATE(PREENCHER!#REF!,#REF!),PREENCHER!#REF!))</f>
        <v>#REF!</v>
      </c>
      <c r="F55" s="34" t="e">
        <f>IF(PREENCHER!#REF!="","",IF(COUNTIF(PREENCHER!#REF!,PREENCHER!#REF!)=0,CONCATENATE(PREENCHER!#REF!,#REF!),PREENCHER!#REF!))</f>
        <v>#REF!</v>
      </c>
      <c r="G55" s="34" t="e">
        <f>IF(PREENCHER!#REF!="","",IF(COUNTIF(PREENCHER!#REF!,PREENCHER!#REF!)=0,CONCATENATE(PREENCHER!#REF!,#REF!),PREENCHER!#REF!))</f>
        <v>#REF!</v>
      </c>
      <c r="H55" s="34" t="e">
        <f>IF(PREENCHER!#REF!="","",IF(COUNTIF(PREENCHER!#REF!,PREENCHER!#REF!)=0,CONCATENATE(PREENCHER!#REF!,#REF!),PREENCHER!#REF!))</f>
        <v>#REF!</v>
      </c>
      <c r="I55" s="34" t="e">
        <f>IF(PREENCHER!#REF!="","",IF(COUNTIF(PREENCHER!#REF!,PREENCHER!#REF!)=0,CONCATENATE(PREENCHER!#REF!,#REF!),PREENCHER!#REF!))</f>
        <v>#REF!</v>
      </c>
      <c r="J55" s="34" t="e">
        <f>IF(PREENCHER!#REF!="","",IF(COUNTIF(PREENCHER!#REF!,PREENCHER!#REF!)=0,CONCATENATE(PREENCHER!#REF!,#REF!),PREENCHER!#REF!))</f>
        <v>#REF!</v>
      </c>
      <c r="K55" s="34" t="e">
        <f>IF(PREENCHER!#REF!="","",IF(COUNTIF(PREENCHER!#REF!,PREENCHER!#REF!)=0,CONCATENATE(PREENCHER!#REF!,#REF!),PREENCHER!#REF!))</f>
        <v>#REF!</v>
      </c>
      <c r="L55" s="34" t="e">
        <f>IF(PREENCHER!#REF!="","",IF(COUNTIF(PREENCHER!#REF!,PREENCHER!#REF!)=0,CONCATENATE(PREENCHER!#REF!,#REF!),PREENCHER!#REF!))</f>
        <v>#REF!</v>
      </c>
      <c r="M55" s="34" t="e">
        <f>IF(PREENCHER!#REF!="","",IF(COUNTIF(PREENCHER!#REF!,PREENCHER!#REF!)=0,CONCATENATE(PREENCHER!#REF!,#REF!),PREENCHER!#REF!))</f>
        <v>#REF!</v>
      </c>
      <c r="N55" s="34" t="e">
        <f>IF(PREENCHER!#REF!="","",IF(COUNTIF(PREENCHER!#REF!,PREENCHER!#REF!)=0,CONCATENATE(PREENCHER!#REF!,#REF!),PREENCHER!#REF!))</f>
        <v>#REF!</v>
      </c>
      <c r="O55" s="45">
        <f t="shared" si="0"/>
      </c>
      <c r="P55" s="45">
        <f t="shared" si="1"/>
      </c>
      <c r="Q55" s="66"/>
      <c r="R55" s="30"/>
      <c r="S55" s="45">
        <f t="shared" si="2"/>
      </c>
      <c r="T55" s="45">
        <f t="shared" si="3"/>
      </c>
      <c r="U55" s="6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4" t="e">
        <f>IF(PREENCHER!#REF!="","",IF(COUNTIF(PREENCHER!#REF!,PREENCHER!#REF!)=0,CONCATENATE(PREENCHER!#REF!,#REF!),PREENCHER!#REF!))</f>
        <v>#REF!</v>
      </c>
      <c r="F56" s="34" t="e">
        <f>IF(PREENCHER!#REF!="","",IF(COUNTIF(PREENCHER!#REF!,PREENCHER!#REF!)=0,CONCATENATE(PREENCHER!#REF!,#REF!),PREENCHER!#REF!))</f>
        <v>#REF!</v>
      </c>
      <c r="G56" s="34" t="e">
        <f>IF(PREENCHER!#REF!="","",IF(COUNTIF(PREENCHER!#REF!,PREENCHER!#REF!)=0,CONCATENATE(PREENCHER!#REF!,#REF!),PREENCHER!#REF!))</f>
        <v>#REF!</v>
      </c>
      <c r="H56" s="34" t="e">
        <f>IF(PREENCHER!#REF!="","",IF(COUNTIF(PREENCHER!#REF!,PREENCHER!#REF!)=0,CONCATENATE(PREENCHER!#REF!,#REF!),PREENCHER!#REF!))</f>
        <v>#REF!</v>
      </c>
      <c r="I56" s="34" t="e">
        <f>IF(PREENCHER!#REF!="","",IF(COUNTIF(PREENCHER!#REF!,PREENCHER!#REF!)=0,CONCATENATE(PREENCHER!#REF!,#REF!),PREENCHER!#REF!))</f>
        <v>#REF!</v>
      </c>
      <c r="J56" s="34" t="e">
        <f>IF(PREENCHER!#REF!="","",IF(COUNTIF(PREENCHER!#REF!,PREENCHER!#REF!)=0,CONCATENATE(PREENCHER!#REF!,#REF!),PREENCHER!#REF!))</f>
        <v>#REF!</v>
      </c>
      <c r="K56" s="34" t="e">
        <f>IF(PREENCHER!#REF!="","",IF(COUNTIF(PREENCHER!#REF!,PREENCHER!#REF!)=0,CONCATENATE(PREENCHER!#REF!,#REF!),PREENCHER!#REF!))</f>
        <v>#REF!</v>
      </c>
      <c r="L56" s="34" t="e">
        <f>IF(PREENCHER!#REF!="","",IF(COUNTIF(PREENCHER!#REF!,PREENCHER!#REF!)=0,CONCATENATE(PREENCHER!#REF!,#REF!),PREENCHER!#REF!))</f>
        <v>#REF!</v>
      </c>
      <c r="M56" s="34" t="e">
        <f>IF(PREENCHER!#REF!="","",IF(COUNTIF(PREENCHER!#REF!,PREENCHER!#REF!)=0,CONCATENATE(PREENCHER!#REF!,#REF!),PREENCHER!#REF!))</f>
        <v>#REF!</v>
      </c>
      <c r="N56" s="34" t="e">
        <f>IF(PREENCHER!#REF!="","",IF(COUNTIF(PREENCHER!#REF!,PREENCHER!#REF!)=0,CONCATENATE(PREENCHER!#REF!,#REF!),PREENCHER!#REF!))</f>
        <v>#REF!</v>
      </c>
      <c r="O56" s="45">
        <f t="shared" si="0"/>
      </c>
      <c r="P56" s="45">
        <f t="shared" si="1"/>
      </c>
      <c r="Q56" s="66"/>
      <c r="R56" s="30"/>
      <c r="S56" s="45">
        <f t="shared" si="2"/>
      </c>
      <c r="T56" s="45">
        <f t="shared" si="3"/>
      </c>
      <c r="U56" s="6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4" t="e">
        <f>IF(PREENCHER!#REF!="","",IF(COUNTIF(PREENCHER!#REF!,PREENCHER!#REF!)=0,CONCATENATE(PREENCHER!#REF!,#REF!),PREENCHER!#REF!))</f>
        <v>#REF!</v>
      </c>
      <c r="F57" s="34" t="e">
        <f>IF(PREENCHER!#REF!="","",IF(COUNTIF(PREENCHER!#REF!,PREENCHER!#REF!)=0,CONCATENATE(PREENCHER!#REF!,#REF!),PREENCHER!#REF!))</f>
        <v>#REF!</v>
      </c>
      <c r="G57" s="34" t="e">
        <f>IF(PREENCHER!#REF!="","",IF(COUNTIF(PREENCHER!#REF!,PREENCHER!#REF!)=0,CONCATENATE(PREENCHER!#REF!,#REF!),PREENCHER!#REF!))</f>
        <v>#REF!</v>
      </c>
      <c r="H57" s="34" t="e">
        <f>IF(PREENCHER!#REF!="","",IF(COUNTIF(PREENCHER!#REF!,PREENCHER!#REF!)=0,CONCATENATE(PREENCHER!#REF!,#REF!),PREENCHER!#REF!))</f>
        <v>#REF!</v>
      </c>
      <c r="I57" s="34" t="e">
        <f>IF(PREENCHER!#REF!="","",IF(COUNTIF(PREENCHER!#REF!,PREENCHER!#REF!)=0,CONCATENATE(PREENCHER!#REF!,#REF!),PREENCHER!#REF!))</f>
        <v>#REF!</v>
      </c>
      <c r="J57" s="34" t="e">
        <f>IF(PREENCHER!#REF!="","",IF(COUNTIF(PREENCHER!#REF!,PREENCHER!#REF!)=0,CONCATENATE(PREENCHER!#REF!,#REF!),PREENCHER!#REF!))</f>
        <v>#REF!</v>
      </c>
      <c r="K57" s="34" t="e">
        <f>IF(PREENCHER!#REF!="","",IF(COUNTIF(PREENCHER!#REF!,PREENCHER!#REF!)=0,CONCATENATE(PREENCHER!#REF!,#REF!),PREENCHER!#REF!))</f>
        <v>#REF!</v>
      </c>
      <c r="L57" s="34" t="e">
        <f>IF(PREENCHER!#REF!="","",IF(COUNTIF(PREENCHER!#REF!,PREENCHER!#REF!)=0,CONCATENATE(PREENCHER!#REF!,#REF!),PREENCHER!#REF!))</f>
        <v>#REF!</v>
      </c>
      <c r="M57" s="34" t="e">
        <f>IF(PREENCHER!#REF!="","",IF(COUNTIF(PREENCHER!#REF!,PREENCHER!#REF!)=0,CONCATENATE(PREENCHER!#REF!,#REF!),PREENCHER!#REF!))</f>
        <v>#REF!</v>
      </c>
      <c r="N57" s="34" t="e">
        <f>IF(PREENCHER!#REF!="","",IF(COUNTIF(PREENCHER!#REF!,PREENCHER!#REF!)=0,CONCATENATE(PREENCHER!#REF!,#REF!),PREENCHER!#REF!))</f>
        <v>#REF!</v>
      </c>
      <c r="O57" s="45">
        <f t="shared" si="0"/>
      </c>
      <c r="P57" s="45">
        <f t="shared" si="1"/>
      </c>
      <c r="Q57" s="66"/>
      <c r="R57" s="30"/>
      <c r="S57" s="45">
        <f t="shared" si="2"/>
      </c>
      <c r="T57" s="45">
        <f t="shared" si="3"/>
      </c>
      <c r="U57" s="6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4" t="e">
        <f>IF(PREENCHER!#REF!="","",IF(COUNTIF(PREENCHER!#REF!,PREENCHER!#REF!)=0,CONCATENATE(PREENCHER!#REF!,#REF!),PREENCHER!#REF!))</f>
        <v>#REF!</v>
      </c>
      <c r="F58" s="34" t="e">
        <f>IF(PREENCHER!#REF!="","",IF(COUNTIF(PREENCHER!#REF!,PREENCHER!#REF!)=0,CONCATENATE(PREENCHER!#REF!,#REF!),PREENCHER!#REF!))</f>
        <v>#REF!</v>
      </c>
      <c r="G58" s="34" t="e">
        <f>IF(PREENCHER!#REF!="","",IF(COUNTIF(PREENCHER!#REF!,PREENCHER!#REF!)=0,CONCATENATE(PREENCHER!#REF!,#REF!),PREENCHER!#REF!))</f>
        <v>#REF!</v>
      </c>
      <c r="H58" s="34" t="e">
        <f>IF(PREENCHER!#REF!="","",IF(COUNTIF(PREENCHER!#REF!,PREENCHER!#REF!)=0,CONCATENATE(PREENCHER!#REF!,#REF!),PREENCHER!#REF!))</f>
        <v>#REF!</v>
      </c>
      <c r="I58" s="34" t="e">
        <f>IF(PREENCHER!#REF!="","",IF(COUNTIF(PREENCHER!#REF!,PREENCHER!#REF!)=0,CONCATENATE(PREENCHER!#REF!,#REF!),PREENCHER!#REF!))</f>
        <v>#REF!</v>
      </c>
      <c r="J58" s="34" t="e">
        <f>IF(PREENCHER!#REF!="","",IF(COUNTIF(PREENCHER!#REF!,PREENCHER!#REF!)=0,CONCATENATE(PREENCHER!#REF!,#REF!),PREENCHER!#REF!))</f>
        <v>#REF!</v>
      </c>
      <c r="K58" s="34" t="e">
        <f>IF(PREENCHER!#REF!="","",IF(COUNTIF(PREENCHER!#REF!,PREENCHER!#REF!)=0,CONCATENATE(PREENCHER!#REF!,#REF!),PREENCHER!#REF!))</f>
        <v>#REF!</v>
      </c>
      <c r="L58" s="34" t="e">
        <f>IF(PREENCHER!#REF!="","",IF(COUNTIF(PREENCHER!#REF!,PREENCHER!#REF!)=0,CONCATENATE(PREENCHER!#REF!,#REF!),PREENCHER!#REF!))</f>
        <v>#REF!</v>
      </c>
      <c r="M58" s="34" t="e">
        <f>IF(PREENCHER!#REF!="","",IF(COUNTIF(PREENCHER!#REF!,PREENCHER!#REF!)=0,CONCATENATE(PREENCHER!#REF!,#REF!),PREENCHER!#REF!))</f>
        <v>#REF!</v>
      </c>
      <c r="N58" s="34" t="e">
        <f>IF(PREENCHER!#REF!="","",IF(COUNTIF(PREENCHER!#REF!,PREENCHER!#REF!)=0,CONCATENATE(PREENCHER!#REF!,#REF!),PREENCHER!#REF!))</f>
        <v>#REF!</v>
      </c>
      <c r="O58" s="45">
        <f t="shared" si="0"/>
      </c>
      <c r="P58" s="45">
        <f t="shared" si="1"/>
      </c>
      <c r="Q58" s="66"/>
      <c r="R58" s="30"/>
      <c r="S58" s="45">
        <f t="shared" si="2"/>
      </c>
      <c r="T58" s="45">
        <f t="shared" si="3"/>
      </c>
      <c r="U58" s="6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4" t="e">
        <f>IF(PREENCHER!#REF!="","",IF(COUNTIF(PREENCHER!#REF!,PREENCHER!#REF!)=0,CONCATENATE(PREENCHER!#REF!,#REF!),PREENCHER!#REF!))</f>
        <v>#REF!</v>
      </c>
      <c r="F59" s="34" t="e">
        <f>IF(PREENCHER!#REF!="","",IF(COUNTIF(PREENCHER!#REF!,PREENCHER!#REF!)=0,CONCATENATE(PREENCHER!#REF!,#REF!),PREENCHER!#REF!))</f>
        <v>#REF!</v>
      </c>
      <c r="G59" s="34" t="e">
        <f>IF(PREENCHER!#REF!="","",IF(COUNTIF(PREENCHER!#REF!,PREENCHER!#REF!)=0,CONCATENATE(PREENCHER!#REF!,#REF!),PREENCHER!#REF!))</f>
        <v>#REF!</v>
      </c>
      <c r="H59" s="34" t="e">
        <f>IF(PREENCHER!#REF!="","",IF(COUNTIF(PREENCHER!#REF!,PREENCHER!#REF!)=0,CONCATENATE(PREENCHER!#REF!,#REF!),PREENCHER!#REF!))</f>
        <v>#REF!</v>
      </c>
      <c r="I59" s="34" t="e">
        <f>IF(PREENCHER!#REF!="","",IF(COUNTIF(PREENCHER!#REF!,PREENCHER!#REF!)=0,CONCATENATE(PREENCHER!#REF!,#REF!),PREENCHER!#REF!))</f>
        <v>#REF!</v>
      </c>
      <c r="J59" s="34" t="e">
        <f>IF(PREENCHER!#REF!="","",IF(COUNTIF(PREENCHER!#REF!,PREENCHER!#REF!)=0,CONCATENATE(PREENCHER!#REF!,#REF!),PREENCHER!#REF!))</f>
        <v>#REF!</v>
      </c>
      <c r="K59" s="34" t="e">
        <f>IF(PREENCHER!#REF!="","",IF(COUNTIF(PREENCHER!#REF!,PREENCHER!#REF!)=0,CONCATENATE(PREENCHER!#REF!,#REF!),PREENCHER!#REF!))</f>
        <v>#REF!</v>
      </c>
      <c r="L59" s="34" t="e">
        <f>IF(PREENCHER!#REF!="","",IF(COUNTIF(PREENCHER!#REF!,PREENCHER!#REF!)=0,CONCATENATE(PREENCHER!#REF!,#REF!),PREENCHER!#REF!))</f>
        <v>#REF!</v>
      </c>
      <c r="M59" s="34" t="e">
        <f>IF(PREENCHER!#REF!="","",IF(COUNTIF(PREENCHER!#REF!,PREENCHER!#REF!)=0,CONCATENATE(PREENCHER!#REF!,#REF!),PREENCHER!#REF!))</f>
        <v>#REF!</v>
      </c>
      <c r="N59" s="34" t="e">
        <f>IF(PREENCHER!#REF!="","",IF(COUNTIF(PREENCHER!#REF!,PREENCHER!#REF!)=0,CONCATENATE(PREENCHER!#REF!,#REF!),PREENCHER!#REF!))</f>
        <v>#REF!</v>
      </c>
      <c r="O59" s="45">
        <f t="shared" si="0"/>
      </c>
      <c r="P59" s="45">
        <f t="shared" si="1"/>
      </c>
      <c r="Q59" s="66"/>
      <c r="R59" s="30"/>
      <c r="S59" s="45">
        <f t="shared" si="2"/>
      </c>
      <c r="T59" s="45">
        <f t="shared" si="3"/>
      </c>
      <c r="U59" s="6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4" t="e">
        <f>IF(PREENCHER!#REF!="","",IF(COUNTIF(PREENCHER!#REF!,PREENCHER!#REF!)=0,CONCATENATE(PREENCHER!#REF!,#REF!),PREENCHER!#REF!))</f>
        <v>#REF!</v>
      </c>
      <c r="F60" s="34" t="e">
        <f>IF(PREENCHER!#REF!="","",IF(COUNTIF(PREENCHER!#REF!,PREENCHER!#REF!)=0,CONCATENATE(PREENCHER!#REF!,#REF!),PREENCHER!#REF!))</f>
        <v>#REF!</v>
      </c>
      <c r="G60" s="34" t="e">
        <f>IF(PREENCHER!#REF!="","",IF(COUNTIF(PREENCHER!#REF!,PREENCHER!#REF!)=0,CONCATENATE(PREENCHER!#REF!,#REF!),PREENCHER!#REF!))</f>
        <v>#REF!</v>
      </c>
      <c r="H60" s="34" t="e">
        <f>IF(PREENCHER!#REF!="","",IF(COUNTIF(PREENCHER!#REF!,PREENCHER!#REF!)=0,CONCATENATE(PREENCHER!#REF!,#REF!),PREENCHER!#REF!))</f>
        <v>#REF!</v>
      </c>
      <c r="I60" s="34" t="e">
        <f>IF(PREENCHER!#REF!="","",IF(COUNTIF(PREENCHER!#REF!,PREENCHER!#REF!)=0,CONCATENATE(PREENCHER!#REF!,#REF!),PREENCHER!#REF!))</f>
        <v>#REF!</v>
      </c>
      <c r="J60" s="34" t="e">
        <f>IF(PREENCHER!#REF!="","",IF(COUNTIF(PREENCHER!#REF!,PREENCHER!#REF!)=0,CONCATENATE(PREENCHER!#REF!,#REF!),PREENCHER!#REF!))</f>
        <v>#REF!</v>
      </c>
      <c r="K60" s="34" t="e">
        <f>IF(PREENCHER!#REF!="","",IF(COUNTIF(PREENCHER!#REF!,PREENCHER!#REF!)=0,CONCATENATE(PREENCHER!#REF!,#REF!),PREENCHER!#REF!))</f>
        <v>#REF!</v>
      </c>
      <c r="L60" s="34" t="e">
        <f>IF(PREENCHER!#REF!="","",IF(COUNTIF(PREENCHER!#REF!,PREENCHER!#REF!)=0,CONCATENATE(PREENCHER!#REF!,#REF!),PREENCHER!#REF!))</f>
        <v>#REF!</v>
      </c>
      <c r="M60" s="34" t="e">
        <f>IF(PREENCHER!#REF!="","",IF(COUNTIF(PREENCHER!#REF!,PREENCHER!#REF!)=0,CONCATENATE(PREENCHER!#REF!,#REF!),PREENCHER!#REF!))</f>
        <v>#REF!</v>
      </c>
      <c r="N60" s="34" t="e">
        <f>IF(PREENCHER!#REF!="","",IF(COUNTIF(PREENCHER!#REF!,PREENCHER!#REF!)=0,CONCATENATE(PREENCHER!#REF!,#REF!),PREENCHER!#REF!))</f>
        <v>#REF!</v>
      </c>
      <c r="O60" s="45">
        <f t="shared" si="0"/>
      </c>
      <c r="P60" s="45">
        <f t="shared" si="1"/>
      </c>
      <c r="Q60" s="66"/>
      <c r="R60" s="30"/>
      <c r="S60" s="45">
        <f t="shared" si="2"/>
      </c>
      <c r="T60" s="45">
        <f t="shared" si="3"/>
      </c>
      <c r="U60" s="6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4" t="e">
        <f>IF(PREENCHER!#REF!="","",IF(COUNTIF(PREENCHER!#REF!,PREENCHER!#REF!)=0,CONCATENATE(PREENCHER!#REF!,#REF!),PREENCHER!#REF!))</f>
        <v>#REF!</v>
      </c>
      <c r="F61" s="34" t="e">
        <f>IF(PREENCHER!#REF!="","",IF(COUNTIF(PREENCHER!#REF!,PREENCHER!#REF!)=0,CONCATENATE(PREENCHER!#REF!,#REF!),PREENCHER!#REF!))</f>
        <v>#REF!</v>
      </c>
      <c r="G61" s="34" t="e">
        <f>IF(PREENCHER!#REF!="","",IF(COUNTIF(PREENCHER!#REF!,PREENCHER!#REF!)=0,CONCATENATE(PREENCHER!#REF!,#REF!),PREENCHER!#REF!))</f>
        <v>#REF!</v>
      </c>
      <c r="H61" s="34" t="e">
        <f>IF(PREENCHER!#REF!="","",IF(COUNTIF(PREENCHER!#REF!,PREENCHER!#REF!)=0,CONCATENATE(PREENCHER!#REF!,#REF!),PREENCHER!#REF!))</f>
        <v>#REF!</v>
      </c>
      <c r="I61" s="34" t="e">
        <f>IF(PREENCHER!#REF!="","",IF(COUNTIF(PREENCHER!#REF!,PREENCHER!#REF!)=0,CONCATENATE(PREENCHER!#REF!,#REF!),PREENCHER!#REF!))</f>
        <v>#REF!</v>
      </c>
      <c r="J61" s="34" t="e">
        <f>IF(PREENCHER!#REF!="","",IF(COUNTIF(PREENCHER!#REF!,PREENCHER!#REF!)=0,CONCATENATE(PREENCHER!#REF!,#REF!),PREENCHER!#REF!))</f>
        <v>#REF!</v>
      </c>
      <c r="K61" s="34" t="e">
        <f>IF(PREENCHER!#REF!="","",IF(COUNTIF(PREENCHER!#REF!,PREENCHER!#REF!)=0,CONCATENATE(PREENCHER!#REF!,#REF!),PREENCHER!#REF!))</f>
        <v>#REF!</v>
      </c>
      <c r="L61" s="34" t="e">
        <f>IF(PREENCHER!#REF!="","",IF(COUNTIF(PREENCHER!#REF!,PREENCHER!#REF!)=0,CONCATENATE(PREENCHER!#REF!,#REF!),PREENCHER!#REF!))</f>
        <v>#REF!</v>
      </c>
      <c r="M61" s="34" t="e">
        <f>IF(PREENCHER!#REF!="","",IF(COUNTIF(PREENCHER!#REF!,PREENCHER!#REF!)=0,CONCATENATE(PREENCHER!#REF!,#REF!),PREENCHER!#REF!))</f>
        <v>#REF!</v>
      </c>
      <c r="N61" s="34" t="e">
        <f>IF(PREENCHER!#REF!="","",IF(COUNTIF(PREENCHER!#REF!,PREENCHER!#REF!)=0,CONCATENATE(PREENCHER!#REF!,#REF!),PREENCHER!#REF!))</f>
        <v>#REF!</v>
      </c>
      <c r="O61" s="45">
        <f t="shared" si="0"/>
      </c>
      <c r="P61" s="45">
        <f t="shared" si="1"/>
      </c>
      <c r="Q61" s="66"/>
      <c r="R61" s="30"/>
      <c r="S61" s="45">
        <f t="shared" si="2"/>
      </c>
      <c r="T61" s="45">
        <f t="shared" si="3"/>
      </c>
      <c r="U61" s="6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4" t="e">
        <f>IF(PREENCHER!#REF!="","",IF(COUNTIF(PREENCHER!#REF!,PREENCHER!#REF!)=0,CONCATENATE(PREENCHER!#REF!,#REF!),PREENCHER!#REF!))</f>
        <v>#REF!</v>
      </c>
      <c r="F62" s="34" t="e">
        <f>IF(PREENCHER!#REF!="","",IF(COUNTIF(PREENCHER!#REF!,PREENCHER!#REF!)=0,CONCATENATE(PREENCHER!#REF!,#REF!),PREENCHER!#REF!))</f>
        <v>#REF!</v>
      </c>
      <c r="G62" s="34" t="e">
        <f>IF(PREENCHER!#REF!="","",IF(COUNTIF(PREENCHER!#REF!,PREENCHER!#REF!)=0,CONCATENATE(PREENCHER!#REF!,#REF!),PREENCHER!#REF!))</f>
        <v>#REF!</v>
      </c>
      <c r="H62" s="34" t="e">
        <f>IF(PREENCHER!#REF!="","",IF(COUNTIF(PREENCHER!#REF!,PREENCHER!#REF!)=0,CONCATENATE(PREENCHER!#REF!,#REF!),PREENCHER!#REF!))</f>
        <v>#REF!</v>
      </c>
      <c r="I62" s="34" t="e">
        <f>IF(PREENCHER!#REF!="","",IF(COUNTIF(PREENCHER!#REF!,PREENCHER!#REF!)=0,CONCATENATE(PREENCHER!#REF!,#REF!),PREENCHER!#REF!))</f>
        <v>#REF!</v>
      </c>
      <c r="J62" s="34" t="e">
        <f>IF(PREENCHER!#REF!="","",IF(COUNTIF(PREENCHER!#REF!,PREENCHER!#REF!)=0,CONCATENATE(PREENCHER!#REF!,#REF!),PREENCHER!#REF!))</f>
        <v>#REF!</v>
      </c>
      <c r="K62" s="34" t="e">
        <f>IF(PREENCHER!#REF!="","",IF(COUNTIF(PREENCHER!#REF!,PREENCHER!#REF!)=0,CONCATENATE(PREENCHER!#REF!,#REF!),PREENCHER!#REF!))</f>
        <v>#REF!</v>
      </c>
      <c r="L62" s="34" t="e">
        <f>IF(PREENCHER!#REF!="","",IF(COUNTIF(PREENCHER!#REF!,PREENCHER!#REF!)=0,CONCATENATE(PREENCHER!#REF!,#REF!),PREENCHER!#REF!))</f>
        <v>#REF!</v>
      </c>
      <c r="M62" s="34" t="e">
        <f>IF(PREENCHER!#REF!="","",IF(COUNTIF(PREENCHER!#REF!,PREENCHER!#REF!)=0,CONCATENATE(PREENCHER!#REF!,#REF!),PREENCHER!#REF!))</f>
        <v>#REF!</v>
      </c>
      <c r="N62" s="34" t="e">
        <f>IF(PREENCHER!#REF!="","",IF(COUNTIF(PREENCHER!#REF!,PREENCHER!#REF!)=0,CONCATENATE(PREENCHER!#REF!,#REF!),PREENCHER!#REF!))</f>
        <v>#REF!</v>
      </c>
      <c r="O62" s="45">
        <f t="shared" si="0"/>
      </c>
      <c r="P62" s="45">
        <f t="shared" si="1"/>
      </c>
      <c r="Q62" s="66"/>
      <c r="R62" s="30"/>
      <c r="S62" s="45">
        <f t="shared" si="2"/>
      </c>
      <c r="T62" s="45">
        <f t="shared" si="3"/>
      </c>
      <c r="U62" s="6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4" t="e">
        <f>IF(PREENCHER!#REF!="","",IF(COUNTIF(PREENCHER!#REF!,PREENCHER!#REF!)=0,CONCATENATE(PREENCHER!#REF!,#REF!),PREENCHER!#REF!))</f>
        <v>#REF!</v>
      </c>
      <c r="F63" s="34" t="e">
        <f>IF(PREENCHER!#REF!="","",IF(COUNTIF(PREENCHER!#REF!,PREENCHER!#REF!)=0,CONCATENATE(PREENCHER!#REF!,#REF!),PREENCHER!#REF!))</f>
        <v>#REF!</v>
      </c>
      <c r="G63" s="34" t="e">
        <f>IF(PREENCHER!#REF!="","",IF(COUNTIF(PREENCHER!#REF!,PREENCHER!#REF!)=0,CONCATENATE(PREENCHER!#REF!,#REF!),PREENCHER!#REF!))</f>
        <v>#REF!</v>
      </c>
      <c r="H63" s="34" t="e">
        <f>IF(PREENCHER!#REF!="","",IF(COUNTIF(PREENCHER!#REF!,PREENCHER!#REF!)=0,CONCATENATE(PREENCHER!#REF!,#REF!),PREENCHER!#REF!))</f>
        <v>#REF!</v>
      </c>
      <c r="I63" s="34" t="e">
        <f>IF(PREENCHER!#REF!="","",IF(COUNTIF(PREENCHER!#REF!,PREENCHER!#REF!)=0,CONCATENATE(PREENCHER!#REF!,#REF!),PREENCHER!#REF!))</f>
        <v>#REF!</v>
      </c>
      <c r="J63" s="34" t="e">
        <f>IF(PREENCHER!#REF!="","",IF(COUNTIF(PREENCHER!#REF!,PREENCHER!#REF!)=0,CONCATENATE(PREENCHER!#REF!,#REF!),PREENCHER!#REF!))</f>
        <v>#REF!</v>
      </c>
      <c r="K63" s="34" t="e">
        <f>IF(PREENCHER!#REF!="","",IF(COUNTIF(PREENCHER!#REF!,PREENCHER!#REF!)=0,CONCATENATE(PREENCHER!#REF!,#REF!),PREENCHER!#REF!))</f>
        <v>#REF!</v>
      </c>
      <c r="L63" s="34" t="e">
        <f>IF(PREENCHER!#REF!="","",IF(COUNTIF(PREENCHER!#REF!,PREENCHER!#REF!)=0,CONCATENATE(PREENCHER!#REF!,#REF!),PREENCHER!#REF!))</f>
        <v>#REF!</v>
      </c>
      <c r="M63" s="34" t="e">
        <f>IF(PREENCHER!#REF!="","",IF(COUNTIF(PREENCHER!#REF!,PREENCHER!#REF!)=0,CONCATENATE(PREENCHER!#REF!,#REF!),PREENCHER!#REF!))</f>
        <v>#REF!</v>
      </c>
      <c r="N63" s="34" t="e">
        <f>IF(PREENCHER!#REF!="","",IF(COUNTIF(PREENCHER!#REF!,PREENCHER!#REF!)=0,CONCATENATE(PREENCHER!#REF!,#REF!),PREENCHER!#REF!))</f>
        <v>#REF!</v>
      </c>
      <c r="O63" s="45">
        <f t="shared" si="0"/>
      </c>
      <c r="P63" s="45">
        <f t="shared" si="1"/>
      </c>
      <c r="Q63" s="66"/>
      <c r="R63" s="30"/>
      <c r="S63" s="45">
        <f t="shared" si="2"/>
      </c>
      <c r="T63" s="45">
        <f t="shared" si="3"/>
      </c>
      <c r="U63" s="6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4" t="e">
        <f>IF(PREENCHER!#REF!="","",IF(COUNTIF(PREENCHER!#REF!,PREENCHER!#REF!)=0,CONCATENATE(PREENCHER!#REF!,#REF!),PREENCHER!#REF!))</f>
        <v>#REF!</v>
      </c>
      <c r="F64" s="34" t="e">
        <f>IF(PREENCHER!#REF!="","",IF(COUNTIF(PREENCHER!#REF!,PREENCHER!#REF!)=0,CONCATENATE(PREENCHER!#REF!,#REF!),PREENCHER!#REF!))</f>
        <v>#REF!</v>
      </c>
      <c r="G64" s="34" t="e">
        <f>IF(PREENCHER!#REF!="","",IF(COUNTIF(PREENCHER!#REF!,PREENCHER!#REF!)=0,CONCATENATE(PREENCHER!#REF!,#REF!),PREENCHER!#REF!))</f>
        <v>#REF!</v>
      </c>
      <c r="H64" s="34" t="e">
        <f>IF(PREENCHER!#REF!="","",IF(COUNTIF(PREENCHER!#REF!,PREENCHER!#REF!)=0,CONCATENATE(PREENCHER!#REF!,#REF!),PREENCHER!#REF!))</f>
        <v>#REF!</v>
      </c>
      <c r="I64" s="34" t="e">
        <f>IF(PREENCHER!#REF!="","",IF(COUNTIF(PREENCHER!#REF!,PREENCHER!#REF!)=0,CONCATENATE(PREENCHER!#REF!,#REF!),PREENCHER!#REF!))</f>
        <v>#REF!</v>
      </c>
      <c r="J64" s="34" t="e">
        <f>IF(PREENCHER!#REF!="","",IF(COUNTIF(PREENCHER!#REF!,PREENCHER!#REF!)=0,CONCATENATE(PREENCHER!#REF!,#REF!),PREENCHER!#REF!))</f>
        <v>#REF!</v>
      </c>
      <c r="K64" s="34" t="e">
        <f>IF(PREENCHER!#REF!="","",IF(COUNTIF(PREENCHER!#REF!,PREENCHER!#REF!)=0,CONCATENATE(PREENCHER!#REF!,#REF!),PREENCHER!#REF!))</f>
        <v>#REF!</v>
      </c>
      <c r="L64" s="34" t="e">
        <f>IF(PREENCHER!#REF!="","",IF(COUNTIF(PREENCHER!#REF!,PREENCHER!#REF!)=0,CONCATENATE(PREENCHER!#REF!,#REF!),PREENCHER!#REF!))</f>
        <v>#REF!</v>
      </c>
      <c r="M64" s="34" t="e">
        <f>IF(PREENCHER!#REF!="","",IF(COUNTIF(PREENCHER!#REF!,PREENCHER!#REF!)=0,CONCATENATE(PREENCHER!#REF!,#REF!),PREENCHER!#REF!))</f>
        <v>#REF!</v>
      </c>
      <c r="N64" s="34" t="e">
        <f>IF(PREENCHER!#REF!="","",IF(COUNTIF(PREENCHER!#REF!,PREENCHER!#REF!)=0,CONCATENATE(PREENCHER!#REF!,#REF!),PREENCHER!#REF!))</f>
        <v>#REF!</v>
      </c>
      <c r="O64" s="45">
        <f t="shared" si="0"/>
      </c>
      <c r="P64" s="45">
        <f t="shared" si="1"/>
      </c>
      <c r="Q64" s="66"/>
      <c r="R64" s="30"/>
      <c r="S64" s="45">
        <f t="shared" si="2"/>
      </c>
      <c r="T64" s="45">
        <f t="shared" si="3"/>
      </c>
      <c r="U64" s="6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4" t="e">
        <f>IF(PREENCHER!#REF!="","",IF(COUNTIF(PREENCHER!#REF!,PREENCHER!#REF!)=0,CONCATENATE(PREENCHER!#REF!,#REF!),PREENCHER!#REF!))</f>
        <v>#REF!</v>
      </c>
      <c r="F65" s="34" t="e">
        <f>IF(PREENCHER!#REF!="","",IF(COUNTIF(PREENCHER!#REF!,PREENCHER!#REF!)=0,CONCATENATE(PREENCHER!#REF!,#REF!),PREENCHER!#REF!))</f>
        <v>#REF!</v>
      </c>
      <c r="G65" s="34" t="e">
        <f>IF(PREENCHER!#REF!="","",IF(COUNTIF(PREENCHER!#REF!,PREENCHER!#REF!)=0,CONCATENATE(PREENCHER!#REF!,#REF!),PREENCHER!#REF!))</f>
        <v>#REF!</v>
      </c>
      <c r="H65" s="34" t="e">
        <f>IF(PREENCHER!#REF!="","",IF(COUNTIF(PREENCHER!#REF!,PREENCHER!#REF!)=0,CONCATENATE(PREENCHER!#REF!,#REF!),PREENCHER!#REF!))</f>
        <v>#REF!</v>
      </c>
      <c r="I65" s="34" t="e">
        <f>IF(PREENCHER!#REF!="","",IF(COUNTIF(PREENCHER!#REF!,PREENCHER!#REF!)=0,CONCATENATE(PREENCHER!#REF!,#REF!),PREENCHER!#REF!))</f>
        <v>#REF!</v>
      </c>
      <c r="J65" s="34" t="e">
        <f>IF(PREENCHER!#REF!="","",IF(COUNTIF(PREENCHER!#REF!,PREENCHER!#REF!)=0,CONCATENATE(PREENCHER!#REF!,#REF!),PREENCHER!#REF!))</f>
        <v>#REF!</v>
      </c>
      <c r="K65" s="34" t="e">
        <f>IF(PREENCHER!#REF!="","",IF(COUNTIF(PREENCHER!#REF!,PREENCHER!#REF!)=0,CONCATENATE(PREENCHER!#REF!,#REF!),PREENCHER!#REF!))</f>
        <v>#REF!</v>
      </c>
      <c r="L65" s="34" t="e">
        <f>IF(PREENCHER!#REF!="","",IF(COUNTIF(PREENCHER!#REF!,PREENCHER!#REF!)=0,CONCATENATE(PREENCHER!#REF!,#REF!),PREENCHER!#REF!))</f>
        <v>#REF!</v>
      </c>
      <c r="M65" s="34" t="e">
        <f>IF(PREENCHER!#REF!="","",IF(COUNTIF(PREENCHER!#REF!,PREENCHER!#REF!)=0,CONCATENATE(PREENCHER!#REF!,#REF!),PREENCHER!#REF!))</f>
        <v>#REF!</v>
      </c>
      <c r="N65" s="34" t="e">
        <f>IF(PREENCHER!#REF!="","",IF(COUNTIF(PREENCHER!#REF!,PREENCHER!#REF!)=0,CONCATENATE(PREENCHER!#REF!,#REF!),PREENCHER!#REF!))</f>
        <v>#REF!</v>
      </c>
      <c r="O65" s="45">
        <f t="shared" si="0"/>
      </c>
      <c r="P65" s="45">
        <f t="shared" si="1"/>
      </c>
      <c r="Q65" s="66"/>
      <c r="R65" s="30"/>
      <c r="S65" s="45">
        <f t="shared" si="2"/>
      </c>
      <c r="T65" s="45">
        <f t="shared" si="3"/>
      </c>
      <c r="U65" s="6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4" t="e">
        <f>IF(PREENCHER!#REF!="","",IF(COUNTIF(PREENCHER!#REF!,PREENCHER!#REF!)=0,CONCATENATE(PREENCHER!#REF!,#REF!),PREENCHER!#REF!))</f>
        <v>#REF!</v>
      </c>
      <c r="F66" s="34" t="e">
        <f>IF(PREENCHER!#REF!="","",IF(COUNTIF(PREENCHER!#REF!,PREENCHER!#REF!)=0,CONCATENATE(PREENCHER!#REF!,#REF!),PREENCHER!#REF!))</f>
        <v>#REF!</v>
      </c>
      <c r="G66" s="34" t="e">
        <f>IF(PREENCHER!#REF!="","",IF(COUNTIF(PREENCHER!#REF!,PREENCHER!#REF!)=0,CONCATENATE(PREENCHER!#REF!,#REF!),PREENCHER!#REF!))</f>
        <v>#REF!</v>
      </c>
      <c r="H66" s="34" t="e">
        <f>IF(PREENCHER!#REF!="","",IF(COUNTIF(PREENCHER!#REF!,PREENCHER!#REF!)=0,CONCATENATE(PREENCHER!#REF!,#REF!),PREENCHER!#REF!))</f>
        <v>#REF!</v>
      </c>
      <c r="I66" s="34" t="e">
        <f>IF(PREENCHER!#REF!="","",IF(COUNTIF(PREENCHER!#REF!,PREENCHER!#REF!)=0,CONCATENATE(PREENCHER!#REF!,#REF!),PREENCHER!#REF!))</f>
        <v>#REF!</v>
      </c>
      <c r="J66" s="34" t="e">
        <f>IF(PREENCHER!#REF!="","",IF(COUNTIF(PREENCHER!#REF!,PREENCHER!#REF!)=0,CONCATENATE(PREENCHER!#REF!,#REF!),PREENCHER!#REF!))</f>
        <v>#REF!</v>
      </c>
      <c r="K66" s="34" t="e">
        <f>IF(PREENCHER!#REF!="","",IF(COUNTIF(PREENCHER!#REF!,PREENCHER!#REF!)=0,CONCATENATE(PREENCHER!#REF!,#REF!),PREENCHER!#REF!))</f>
        <v>#REF!</v>
      </c>
      <c r="L66" s="34" t="e">
        <f>IF(PREENCHER!#REF!="","",IF(COUNTIF(PREENCHER!#REF!,PREENCHER!#REF!)=0,CONCATENATE(PREENCHER!#REF!,#REF!),PREENCHER!#REF!))</f>
        <v>#REF!</v>
      </c>
      <c r="M66" s="34" t="e">
        <f>IF(PREENCHER!#REF!="","",IF(COUNTIF(PREENCHER!#REF!,PREENCHER!#REF!)=0,CONCATENATE(PREENCHER!#REF!,#REF!),PREENCHER!#REF!))</f>
        <v>#REF!</v>
      </c>
      <c r="N66" s="34" t="e">
        <f>IF(PREENCHER!#REF!="","",IF(COUNTIF(PREENCHER!#REF!,PREENCHER!#REF!)=0,CONCATENATE(PREENCHER!#REF!,#REF!),PREENCHER!#REF!))</f>
        <v>#REF!</v>
      </c>
      <c r="O66" s="45">
        <f t="shared" si="0"/>
      </c>
      <c r="P66" s="45">
        <f t="shared" si="1"/>
      </c>
      <c r="Q66" s="66"/>
      <c r="R66" s="30"/>
      <c r="S66" s="45">
        <f t="shared" si="2"/>
      </c>
      <c r="T66" s="45">
        <f t="shared" si="3"/>
      </c>
      <c r="U66" s="6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4" t="e">
        <f>IF(PREENCHER!#REF!="","",IF(COUNTIF(PREENCHER!#REF!,PREENCHER!#REF!)=0,CONCATENATE(PREENCHER!#REF!,#REF!),PREENCHER!#REF!))</f>
        <v>#REF!</v>
      </c>
      <c r="F67" s="34" t="e">
        <f>IF(PREENCHER!#REF!="","",IF(COUNTIF(PREENCHER!#REF!,PREENCHER!#REF!)=0,CONCATENATE(PREENCHER!#REF!,#REF!),PREENCHER!#REF!))</f>
        <v>#REF!</v>
      </c>
      <c r="G67" s="34" t="e">
        <f>IF(PREENCHER!#REF!="","",IF(COUNTIF(PREENCHER!#REF!,PREENCHER!#REF!)=0,CONCATENATE(PREENCHER!#REF!,#REF!),PREENCHER!#REF!))</f>
        <v>#REF!</v>
      </c>
      <c r="H67" s="34" t="e">
        <f>IF(PREENCHER!#REF!="","",IF(COUNTIF(PREENCHER!#REF!,PREENCHER!#REF!)=0,CONCATENATE(PREENCHER!#REF!,#REF!),PREENCHER!#REF!))</f>
        <v>#REF!</v>
      </c>
      <c r="I67" s="34" t="e">
        <f>IF(PREENCHER!#REF!="","",IF(COUNTIF(PREENCHER!#REF!,PREENCHER!#REF!)=0,CONCATENATE(PREENCHER!#REF!,#REF!),PREENCHER!#REF!))</f>
        <v>#REF!</v>
      </c>
      <c r="J67" s="34" t="e">
        <f>IF(PREENCHER!#REF!="","",IF(COUNTIF(PREENCHER!#REF!,PREENCHER!#REF!)=0,CONCATENATE(PREENCHER!#REF!,#REF!),PREENCHER!#REF!))</f>
        <v>#REF!</v>
      </c>
      <c r="K67" s="34" t="e">
        <f>IF(PREENCHER!#REF!="","",IF(COUNTIF(PREENCHER!#REF!,PREENCHER!#REF!)=0,CONCATENATE(PREENCHER!#REF!,#REF!),PREENCHER!#REF!))</f>
        <v>#REF!</v>
      </c>
      <c r="L67" s="34" t="e">
        <f>IF(PREENCHER!#REF!="","",IF(COUNTIF(PREENCHER!#REF!,PREENCHER!#REF!)=0,CONCATENATE(PREENCHER!#REF!,#REF!),PREENCHER!#REF!))</f>
        <v>#REF!</v>
      </c>
      <c r="M67" s="34" t="e">
        <f>IF(PREENCHER!#REF!="","",IF(COUNTIF(PREENCHER!#REF!,PREENCHER!#REF!)=0,CONCATENATE(PREENCHER!#REF!,#REF!),PREENCHER!#REF!))</f>
        <v>#REF!</v>
      </c>
      <c r="N67" s="34" t="e">
        <f>IF(PREENCHER!#REF!="","",IF(COUNTIF(PREENCHER!#REF!,PREENCHER!#REF!)=0,CONCATENATE(PREENCHER!#REF!,#REF!),PREENCHER!#REF!))</f>
        <v>#REF!</v>
      </c>
      <c r="O67" s="45">
        <f t="shared" si="0"/>
      </c>
      <c r="P67" s="45">
        <f t="shared" si="1"/>
      </c>
      <c r="Q67" s="66"/>
      <c r="R67" s="30"/>
      <c r="S67" s="45">
        <f t="shared" si="2"/>
      </c>
      <c r="T67" s="45">
        <f t="shared" si="3"/>
      </c>
      <c r="U67" s="67">
        <f t="shared" si="4"/>
      </c>
    </row>
    <row r="68" spans="1:21" ht="15" customHeight="1">
      <c r="A68" s="77" t="s">
        <v>46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37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120" zoomScaleNormal="120" zoomScalePageLayoutView="0" workbookViewId="0" topLeftCell="A1">
      <selection activeCell="C8" sqref="C8"/>
    </sheetView>
  </sheetViews>
  <sheetFormatPr defaultColWidth="11.57421875" defaultRowHeight="15"/>
  <cols>
    <col min="1" max="1" width="21.7109375" style="0" customWidth="1"/>
    <col min="2" max="2" width="78.00390625" style="0" customWidth="1"/>
  </cols>
  <sheetData>
    <row r="1" ht="15">
      <c r="A1" t="s">
        <v>49</v>
      </c>
    </row>
    <row r="3" spans="1:3" ht="15">
      <c r="A3" t="s">
        <v>50</v>
      </c>
      <c r="B3" s="68" t="s">
        <v>51</v>
      </c>
      <c r="C3" s="68" t="s">
        <v>52</v>
      </c>
    </row>
    <row r="4" spans="1:3" ht="30">
      <c r="A4" s="68" t="s">
        <v>53</v>
      </c>
      <c r="B4" s="68" t="s">
        <v>54</v>
      </c>
      <c r="C4" s="1">
        <v>180.51</v>
      </c>
    </row>
    <row r="5" spans="1:3" ht="45">
      <c r="A5" s="68" t="s">
        <v>55</v>
      </c>
      <c r="B5" s="68" t="s">
        <v>56</v>
      </c>
      <c r="C5" s="1">
        <v>226.5</v>
      </c>
    </row>
    <row r="6" spans="1:3" ht="60">
      <c r="A6" s="68" t="s">
        <v>57</v>
      </c>
      <c r="B6" s="68" t="s">
        <v>54</v>
      </c>
      <c r="C6" s="1">
        <v>320</v>
      </c>
    </row>
    <row r="8" ht="15">
      <c r="C8" s="69">
        <f>AVERAGE(C4:C6)</f>
        <v>242.33666666666667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Roman,Regular"&amp;12ffffff&amp;A</oddHeader>
    <oddFooter>&amp;C&amp;"Times New Roman,Regular"&amp;12ffffffPágina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Lilian de Souza Leão</dc:creator>
  <cp:keywords/>
  <dc:description/>
  <cp:lastModifiedBy>mg1011422</cp:lastModifiedBy>
  <dcterms:created xsi:type="dcterms:W3CDTF">2023-07-31T15:21:41Z</dcterms:created>
  <dcterms:modified xsi:type="dcterms:W3CDTF">2023-07-31T18:48:29Z</dcterms:modified>
  <cp:category/>
  <cp:version/>
  <cp:contentType/>
  <cp:contentStatus/>
</cp:coreProperties>
</file>