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0980" windowHeight="4575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fn_IFERROR">NA()</definedName>
    <definedName name="_xlfn_STDEV_S">NA()</definedName>
    <definedName name="_xlnm.Print_Area" localSheetId="0">'PREENCHER'!$A$1:$W$66</definedName>
    <definedName name="Excel_BuiltIn_Print_Area" localSheetId="0">'PREENCHER'!$A$1:$W$66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<sst xmlns="http://schemas.openxmlformats.org/spreadsheetml/2006/main" count="56" uniqueCount="31">
  <si>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</si>
  <si>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</si>
  <si>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</si>
  <si>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</si>
  <si>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</si>
  <si>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</si>
  <si>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</si>
  <si>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</si>
  <si>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</si>
  <si>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</si>
  <si>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</si>
  <si>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</si>
  <si>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</si>
  <si>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</si>
  <si>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</si>
  <si>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</si>
  <si>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</si>
  <si>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</si>
  <si>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</si>
  <si>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</si>
  <si>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</si>
  <si>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 xml:space="preserve">Compra de aparelho eletrocardiógrafo </t>
  </si>
  <si>
    <t>1 tipo</t>
  </si>
  <si>
    <t xml:space="preserve">Aparelho eletrocardiógrafo para consultórios médicos da SUASA. </t>
  </si>
  <si>
    <t>PROPOSTA DIMAVE</t>
  </si>
  <si>
    <t>PROPOSTA DORMED</t>
  </si>
  <si>
    <t xml:space="preserve">PROPOSTA SC Medical </t>
  </si>
  <si>
    <t>COTAÇÃO PÚBLICA  SECRETARIA ESTADO DE SAÚDE RR</t>
  </si>
  <si>
    <t>COTAÇÃO PÚBLICA  MINISTÉRIO DEFESA HOSPITAL GERAL SP</t>
  </si>
  <si>
    <t>COTAÇÃO PÚBLICA  MINISTÉRIO DEFESA 9ª DIVISÃO EXÉRCITO</t>
  </si>
  <si>
    <t>PROPOSTA MICROMED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</si>
</sst>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0" fillId="33" borderId="19" xfId="0" applyNumberFormat="1" applyFill="1" applyBorder="1" applyAlignment="1">
      <alignment vertical="center" wrapText="1"/>
    </xf>
    <xf numFmtId="4" fontId="0" fillId="37" borderId="20" xfId="0" applyNumberFormat="1" applyFill="1" applyBorder="1" applyAlignment="1">
      <alignment vertical="center" wrapText="1"/>
    </xf>
    <xf numFmtId="4" fontId="0" fillId="37" borderId="21" xfId="0" applyNumberFormat="1" applyFill="1" applyBorder="1" applyAlignment="1">
      <alignment vertical="center" wrapText="1"/>
    </xf>
    <xf numFmtId="10" fontId="0" fillId="37" borderId="19" xfId="0" applyNumberForma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38" borderId="0" xfId="0" applyFont="1" applyFill="1" applyAlignment="1">
      <alignment horizontal="left" vertical="top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2" fillId="39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" fontId="0" fillId="33" borderId="26" xfId="0" applyNumberForma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abSelected="1" zoomScale="80" zoomScaleNormal="80" zoomScalePageLayoutView="0" workbookViewId="0" topLeftCell="A1">
      <selection activeCell="L5" sqref="L5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10.140625" style="0" customWidth="1"/>
    <col min="6" max="11" width="8.8515625" style="0" customWidth="1"/>
    <col min="12" max="12" width="14.8515625" style="0" customWidth="1"/>
    <col min="13" max="13" width="15.57421875" style="0" customWidth="1"/>
    <col min="14" max="14" width="31.421875" style="0" customWidth="1"/>
    <col min="15" max="15" width="4.7109375" style="0" customWidth="1"/>
    <col min="16" max="16" width="16.28125" style="2" customWidth="1"/>
    <col min="17" max="17" width="16.7109375" style="2" customWidth="1"/>
    <col min="18" max="18" width="19.140625" style="2" customWidth="1"/>
    <col min="19" max="19" width="18.421875" style="2" customWidth="1"/>
    <col min="20" max="20" width="13.140625" style="2" customWidth="1"/>
    <col min="21" max="21" width="14.421875" style="2" customWidth="1"/>
    <col min="22" max="22" width="11.57421875" style="2" customWidth="1"/>
    <col min="23" max="23" width="17.00390625" style="2" customWidth="1"/>
    <col min="24" max="24" width="4.7109375" style="0" customWidth="1"/>
    <col min="25" max="28" width="9.00390625" style="0" hidden="1" customWidth="1"/>
    <col min="29" max="29" width="21.7109375" style="0" hidden="1" customWidth="1"/>
    <col min="30" max="30" width="14.28125" style="0" customWidth="1"/>
  </cols>
  <sheetData>
    <row r="1" spans="1:23" ht="26.25" customHeight="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9" ht="27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P2" s="72" t="s">
        <v>2</v>
      </c>
      <c r="Q2" s="72"/>
      <c r="R2" s="72"/>
      <c r="S2" s="72"/>
      <c r="T2" s="72"/>
      <c r="U2" s="72"/>
      <c r="V2" s="72"/>
      <c r="W2" s="72"/>
      <c r="Y2" s="73" t="s">
        <v>2</v>
      </c>
      <c r="Z2" s="73"/>
      <c r="AA2" s="73"/>
      <c r="AC2" s="3"/>
    </row>
    <row r="3" spans="1:30" ht="117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6" t="s">
        <v>26</v>
      </c>
      <c r="F3" s="6" t="s">
        <v>24</v>
      </c>
      <c r="G3" s="6" t="s">
        <v>25</v>
      </c>
      <c r="H3" s="6" t="s">
        <v>28</v>
      </c>
      <c r="I3" s="6" t="s">
        <v>27</v>
      </c>
      <c r="J3" s="6" t="s">
        <v>29</v>
      </c>
      <c r="K3" s="80" t="s">
        <v>30</v>
      </c>
      <c r="L3" s="5" t="s">
        <v>7</v>
      </c>
      <c r="M3" s="5" t="s">
        <v>8</v>
      </c>
      <c r="N3" s="7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16</v>
      </c>
      <c r="W3" s="8" t="s">
        <v>17</v>
      </c>
      <c r="Y3" s="9" t="s">
        <v>15</v>
      </c>
      <c r="Z3" s="10" t="s">
        <v>16</v>
      </c>
      <c r="AA3" s="11" t="s">
        <v>17</v>
      </c>
      <c r="AC3" s="2" t="s">
        <v>9</v>
      </c>
      <c r="AD3" s="2"/>
    </row>
    <row r="4" spans="1:28" ht="15" hidden="1">
      <c r="A4" s="12"/>
      <c r="B4" s="13"/>
      <c r="C4" s="12"/>
      <c r="D4" s="12"/>
      <c r="E4" s="14"/>
      <c r="F4" s="15"/>
      <c r="G4" s="15"/>
      <c r="H4" s="78"/>
      <c r="I4" s="78"/>
      <c r="J4" s="78"/>
      <c r="K4" s="78"/>
      <c r="L4" s="16">
        <f>IF(ISERROR(ROUND(AVERAGE(E4:G4),2)),"",ROUND(AVERAGE(E4:G4),2))</f>
      </c>
      <c r="M4" s="17">
        <f>IF(ISERROR(ROUND(T4*D4,2)),"",ROUND(T4*D4,2))</f>
      </c>
      <c r="N4" s="18">
        <f>IF(A4="","",IF(COUNT(E4:G4)=0,"Nenhum preço válido.",IF(COUNT(E4:G4)=1,"Apenas um preço válido.",IF(COUNT(E4:G4)=2,"Apenas dois preços válidos.",""))))</f>
      </c>
      <c r="O4" s="19"/>
      <c r="P4" s="20">
        <f>IF(ISERROR(COUNTA(E4:G4)),"",COUNTA(E4:G4))</f>
        <v>0</v>
      </c>
      <c r="Q4" s="21">
        <f>IF(ISERROR(COUNT(E4:G4)),"",COUNT(E4:G4))</f>
        <v>0</v>
      </c>
      <c r="R4" s="22">
        <f>IF(ISERROR(MIN(E4:G4)),"",MIN(E4:G4))</f>
        <v>0</v>
      </c>
      <c r="S4" s="22">
        <f>IF(ISERROR(MAX(E4:G4)),"",MAX(E4:G4))</f>
        <v>0</v>
      </c>
      <c r="T4" s="22">
        <f>IF(ISERROR(ROUND(AVERAGE(E4:G4),2)),"",ROUND(AVERAGE(E4:G4),2))</f>
      </c>
      <c r="U4" s="22">
        <f>IF(ISERROR(MEDIAN(E4:G4)),"",MEDIAN(E4:G4))</f>
      </c>
      <c r="V4" s="23">
        <f>IF(ISERROR(STDEV(E4:G4)),"",STDEV(E4:G4))</f>
      </c>
      <c r="W4" s="24">
        <f aca="true" t="shared" si="0" ref="W4:W62">IF(ISERROR(V4/T4),"",V4/T4)</f>
      </c>
      <c r="X4" s="19"/>
      <c r="Y4" s="25">
        <f>IF(ISERROR(MEDIAN(E4:G4)),"",MEDIAN(E4:G4))</f>
      </c>
      <c r="Z4" s="26">
        <f>IF(ISERROR(STDEV(E4:G4)),"",STDEV(E4:G4))</f>
      </c>
      <c r="AA4" s="27">
        <f>IF(ISERROR(Z4/#REF!),"",Z4/#REF!)</f>
      </c>
      <c r="AB4" s="28"/>
    </row>
    <row r="5" spans="1:28" ht="69" customHeight="1">
      <c r="A5" s="29">
        <v>1</v>
      </c>
      <c r="B5" s="30" t="s">
        <v>21</v>
      </c>
      <c r="C5" s="29" t="s">
        <v>22</v>
      </c>
      <c r="D5" s="29">
        <v>1</v>
      </c>
      <c r="E5" s="31">
        <v>4200</v>
      </c>
      <c r="F5" s="31">
        <v>4850</v>
      </c>
      <c r="G5" s="31">
        <v>6497</v>
      </c>
      <c r="H5" s="32">
        <v>7510.582</v>
      </c>
      <c r="I5" s="32">
        <v>7528.52</v>
      </c>
      <c r="J5" s="32">
        <v>7949.99</v>
      </c>
      <c r="K5" s="32">
        <v>8590</v>
      </c>
      <c r="L5" s="32"/>
      <c r="M5" s="33"/>
      <c r="N5" s="34" t="s">
        <v>23</v>
      </c>
      <c r="O5" s="19"/>
      <c r="P5" s="35">
        <f>IF(ISERROR(COUNTA(E5:G5)),"",COUNTA(E5:G5))</f>
        <v>3</v>
      </c>
      <c r="Q5" s="36">
        <f>IF(ISERROR(COUNT(E5:G5)),"",COUNT(E5:G5))</f>
        <v>3</v>
      </c>
      <c r="R5" s="37">
        <f>IF(ISERROR(MIN(E5:G5)),"",MIN(E5:G5))</f>
        <v>4200</v>
      </c>
      <c r="S5" s="37">
        <f>IF(ISERROR(MAX(E5:G5)),"",MAX(E5:G5))</f>
        <v>6497</v>
      </c>
      <c r="T5" s="37">
        <f>IF(ISERROR(ROUND(AVERAGE(E5:G5),2)),"",ROUND(AVERAGE(E5:G5),2))</f>
        <v>5182.33</v>
      </c>
      <c r="U5" s="37">
        <f>IF(ISERROR(MEDIAN(E5:G5)),"",MEDIAN(E5:G5))</f>
        <v>4850</v>
      </c>
      <c r="V5" s="38">
        <f>IF(ISERROR(STDEV(E5:G5)),"",STDEV(E5:G5))</f>
        <v>1184.0128096153926</v>
      </c>
      <c r="W5" s="39">
        <f t="shared" si="0"/>
        <v>0.22847113356644455</v>
      </c>
      <c r="X5" s="19"/>
      <c r="Y5" s="40">
        <f>IF(ISERROR(MEDIAN(E5:G5)),"",MEDIAN(E5:G5))</f>
        <v>4850</v>
      </c>
      <c r="Z5" s="41">
        <f>IF(ISERROR(STDEV(E5:G5)),"",STDEV(E5:G5))</f>
        <v>1184.0128096153926</v>
      </c>
      <c r="AA5" s="42">
        <f>IF(ISERROR(Z5/#REF!),"",Z5/#REF!)</f>
      </c>
      <c r="AB5" s="28"/>
    </row>
    <row r="6" spans="1:28" ht="15">
      <c r="A6" s="12"/>
      <c r="B6" s="13"/>
      <c r="C6" s="12"/>
      <c r="D6" s="12"/>
      <c r="E6" s="14"/>
      <c r="F6" s="14"/>
      <c r="G6" s="14"/>
      <c r="H6" s="16"/>
      <c r="I6" s="16"/>
      <c r="J6" s="16"/>
      <c r="K6" s="16"/>
      <c r="L6" s="16">
        <f>IF(ISERROR(ROUND(AVERAGE(E6:G6),2)),"",ROUND(AVERAGE(E6:G6),2))</f>
      </c>
      <c r="M6" s="17">
        <f>IF(ISERROR(ROUND(T6*D6,2)),"",ROUND(T6*D6,2))</f>
      </c>
      <c r="N6" s="18">
        <f>IF(A6="","",IF(COUNT(E6:G6)=0,"Nenhum preço válido.",IF(COUNT(E6:G6)=1,"Apenas um preço válido.",IF(COUNT(E6:G6)=2,"Apenas dois preços válidos.",""))))</f>
      </c>
      <c r="O6" s="19"/>
      <c r="P6" s="20">
        <f>IF(ISERROR(COUNTA(E6:G6)),"",COUNTA(E6:G6))</f>
        <v>0</v>
      </c>
      <c r="Q6" s="21">
        <f>IF(ISERROR(COUNT(E6:G6)),"",COUNT(E6:G6))</f>
        <v>0</v>
      </c>
      <c r="R6" s="22">
        <f>IF(ISERROR(MIN(E6:G6)),"",MIN(E6:G6))</f>
        <v>0</v>
      </c>
      <c r="S6" s="22">
        <f>IF(ISERROR(MAX(E6:G6)),"",MAX(E6:G6))</f>
        <v>0</v>
      </c>
      <c r="T6" s="22">
        <f>IF(ISERROR(ROUND(AVERAGE(E6:G6),2)),"",ROUND(AVERAGE(E6:G6),2))</f>
      </c>
      <c r="U6" s="22">
        <f>IF(ISERROR(MEDIAN(E6:G6)),"",MEDIAN(E6:G6))</f>
      </c>
      <c r="V6" s="23">
        <f>IF(ISERROR(STDEV(E6:G6)),"",STDEV(E6:G6))</f>
      </c>
      <c r="W6" s="24">
        <f t="shared" si="0"/>
      </c>
      <c r="X6" s="19"/>
      <c r="Y6" s="25">
        <f>IF(ISERROR(MEDIAN(E6:G6)),"",MEDIAN(E6:G6))</f>
      </c>
      <c r="Z6" s="26">
        <f>IF(ISERROR(STDEV(E6:G6)),"",STDEV(E6:G6))</f>
      </c>
      <c r="AA6" s="27">
        <f>IF(ISERROR(Z6/#REF!),"",Z6/#REF!)</f>
      </c>
      <c r="AB6" s="28"/>
    </row>
    <row r="7" spans="1:28" ht="15">
      <c r="A7" s="43"/>
      <c r="B7" s="44"/>
      <c r="C7" s="45"/>
      <c r="D7" s="29"/>
      <c r="E7" s="31"/>
      <c r="F7" s="31"/>
      <c r="G7" s="31"/>
      <c r="H7" s="32"/>
      <c r="I7" s="32"/>
      <c r="J7" s="32"/>
      <c r="K7" s="32"/>
      <c r="L7" s="32">
        <f>IF(ISERROR(ROUND(AVERAGE(E7:G7),2)),"",ROUND(AVERAGE(E7:G7),2))</f>
      </c>
      <c r="M7" s="33">
        <f>IF(ISERROR(ROUND(T7*D7,2)),"",ROUND(T7*D7,2))</f>
      </c>
      <c r="N7" s="34">
        <f>IF(A7="","",IF(COUNT(E7:G7)=0,"Nenhum preço válido.",IF(COUNT(E7:G7)=1,"Apenas um preço válido.",IF(COUNT(E7:G7)=2,"Apenas dois preços válidos.",""))))</f>
      </c>
      <c r="O7" s="19"/>
      <c r="P7" s="35">
        <f>IF(ISERROR(COUNTA(E7:G7)),"",COUNTA(E7:G7))</f>
        <v>0</v>
      </c>
      <c r="Q7" s="36">
        <f>IF(ISERROR(COUNT(E7:G7)),"",COUNT(E7:G7))</f>
        <v>0</v>
      </c>
      <c r="R7" s="37">
        <f>IF(ISERROR(MIN(E7:G7)),"",MIN(E7:G7))</f>
        <v>0</v>
      </c>
      <c r="S7" s="37">
        <f>IF(ISERROR(MAX(E7:G7)),"",MAX(E7:G7))</f>
        <v>0</v>
      </c>
      <c r="T7" s="37">
        <f>IF(ISERROR(ROUND(AVERAGE(E7:G7),2)),"",ROUND(AVERAGE(E7:G7),2))</f>
      </c>
      <c r="U7" s="37">
        <f>IF(ISERROR(MEDIAN(E7:G7)),"",MEDIAN(E7:G7))</f>
      </c>
      <c r="V7" s="38">
        <f>IF(ISERROR(STDEV(E7:G7)),"",STDEV(E7:G7))</f>
      </c>
      <c r="W7" s="39">
        <f t="shared" si="0"/>
      </c>
      <c r="X7" s="19"/>
      <c r="Y7" s="40">
        <f>IF(ISERROR(MEDIAN(E7:G7)),"",MEDIAN(E7:G7))</f>
      </c>
      <c r="Z7" s="41">
        <f>IF(ISERROR(STDEV(E7:G7)),"",STDEV(E7:G7))</f>
      </c>
      <c r="AA7" s="42">
        <f>IF(ISERROR(Z7/#REF!),"",Z7/#REF!)</f>
      </c>
      <c r="AB7" s="28"/>
    </row>
    <row r="8" spans="1:28" ht="15">
      <c r="A8" s="46"/>
      <c r="B8" s="47"/>
      <c r="C8" s="48"/>
      <c r="D8" s="12"/>
      <c r="E8" s="14"/>
      <c r="F8" s="14"/>
      <c r="G8" s="14"/>
      <c r="H8" s="16"/>
      <c r="I8" s="16"/>
      <c r="J8" s="16"/>
      <c r="K8" s="16"/>
      <c r="L8" s="16">
        <f>IF(ISERROR(ROUND(AVERAGE(E8:G8),2)),"",ROUND(AVERAGE(E8:G8),2))</f>
      </c>
      <c r="M8" s="17">
        <f>IF(ISERROR(ROUND(T8*D8,2)),"",ROUND(T8*D8,2))</f>
      </c>
      <c r="N8" s="18">
        <f>IF(A8="","",IF(COUNT(E8:G8)=0,"Nenhum preço válido.",IF(COUNT(E8:G8)=1,"Apenas um preço válido.",IF(COUNT(E8:G8)=2,"Apenas dois preços válidos.",""))))</f>
      </c>
      <c r="O8" s="19"/>
      <c r="P8" s="20">
        <f>IF(ISERROR(COUNTA(E8:G8)),"",COUNTA(E8:G8))</f>
        <v>0</v>
      </c>
      <c r="Q8" s="21">
        <f>IF(ISERROR(COUNT(E8:G8)),"",COUNT(E8:G8))</f>
        <v>0</v>
      </c>
      <c r="R8" s="22">
        <f>IF(ISERROR(MIN(E8:G8)),"",MIN(E8:G8))</f>
        <v>0</v>
      </c>
      <c r="S8" s="22">
        <f>IF(ISERROR(MAX(E8:G8)),"",MAX(E8:G8))</f>
        <v>0</v>
      </c>
      <c r="T8" s="22">
        <f>IF(ISERROR(ROUND(AVERAGE(E8:G8),2)),"",ROUND(AVERAGE(E8:G8),2))</f>
      </c>
      <c r="U8" s="22">
        <f>IF(ISERROR(MEDIAN(E8:G8)),"",MEDIAN(E8:G8))</f>
      </c>
      <c r="V8" s="23">
        <f>IF(ISERROR(STDEV(E8:G8)),"",STDEV(E8:G8))</f>
      </c>
      <c r="W8" s="24">
        <f t="shared" si="0"/>
      </c>
      <c r="X8" s="19"/>
      <c r="Y8" s="25">
        <f>IF(ISERROR(MEDIAN(E8:G8)),"",MEDIAN(E8:G8))</f>
      </c>
      <c r="Z8" s="26">
        <f>IF(ISERROR(STDEV(E8:G8)),"",STDEV(E8:G8))</f>
      </c>
      <c r="AA8" s="27">
        <f>IF(ISERROR(Z8/#REF!),"",Z8/#REF!)</f>
      </c>
      <c r="AB8" s="28"/>
    </row>
    <row r="9" spans="1:28" ht="15">
      <c r="A9" s="43"/>
      <c r="B9" s="44"/>
      <c r="C9" s="45"/>
      <c r="D9" s="29"/>
      <c r="E9" s="31"/>
      <c r="F9" s="31"/>
      <c r="G9" s="31"/>
      <c r="H9" s="32"/>
      <c r="I9" s="32"/>
      <c r="J9" s="32"/>
      <c r="K9" s="32"/>
      <c r="L9" s="32">
        <f>IF(ISERROR(ROUND(AVERAGE(E9:G9),2)),"",ROUND(AVERAGE(E9:G9),2))</f>
      </c>
      <c r="M9" s="33">
        <f>IF(ISERROR(ROUND(T9*D9,2)),"",ROUND(T9*D9,2))</f>
      </c>
      <c r="N9" s="34">
        <f>IF(A9="","",IF(COUNT(E9:G9)=0,"Nenhum preço válido.",IF(COUNT(E9:G9)=1,"Apenas um preço válido.",IF(COUNT(E9:G9)=2,"Apenas dois preços válidos.",""))))</f>
      </c>
      <c r="O9" s="19"/>
      <c r="P9" s="35">
        <f>IF(ISERROR(COUNTA(E9:G9)),"",COUNTA(E9:G9))</f>
        <v>0</v>
      </c>
      <c r="Q9" s="36">
        <f>IF(ISERROR(COUNT(E9:G9)),"",COUNT(E9:G9))</f>
        <v>0</v>
      </c>
      <c r="R9" s="37">
        <f>IF(ISERROR(MIN(E9:G9)),"",MIN(E9:G9))</f>
        <v>0</v>
      </c>
      <c r="S9" s="37">
        <f>IF(ISERROR(MAX(E9:G9)),"",MAX(E9:G9))</f>
        <v>0</v>
      </c>
      <c r="T9" s="37">
        <f>IF(ISERROR(ROUND(AVERAGE(E9:G9),2)),"",ROUND(AVERAGE(E9:G9),2))</f>
      </c>
      <c r="U9" s="37">
        <f>IF(ISERROR(MEDIAN(E9:G9)),"",MEDIAN(E9:G9))</f>
      </c>
      <c r="V9" s="38">
        <f>IF(ISERROR(STDEV(E9:G9)),"",STDEV(E9:G9))</f>
      </c>
      <c r="W9" s="39">
        <f t="shared" si="0"/>
      </c>
      <c r="X9" s="19"/>
      <c r="Y9" s="40">
        <f>IF(ISERROR(MEDIAN(E9:G9)),"",MEDIAN(E9:G9))</f>
      </c>
      <c r="Z9" s="41">
        <f>IF(ISERROR(STDEV(E9:G9)),"",STDEV(E9:G9))</f>
      </c>
      <c r="AA9" s="42">
        <f>IF(ISERROR(Z9/#REF!),"",Z9/#REF!)</f>
      </c>
      <c r="AB9" s="28"/>
    </row>
    <row r="10" spans="1:28" ht="15">
      <c r="A10" s="49"/>
      <c r="B10" s="47"/>
      <c r="C10" s="48"/>
      <c r="D10" s="50"/>
      <c r="E10" s="51"/>
      <c r="F10" s="51"/>
      <c r="G10" s="51"/>
      <c r="H10" s="79"/>
      <c r="I10" s="79"/>
      <c r="J10" s="79"/>
      <c r="K10" s="79"/>
      <c r="L10" s="16">
        <f>IF(ISERROR(ROUND(AVERAGE(E10:G10),2)),"",ROUND(AVERAGE(E10:G10),2))</f>
      </c>
      <c r="M10" s="17">
        <f>IF(ISERROR(ROUND(T10*D10,2)),"",ROUND(T10*D10,2))</f>
      </c>
      <c r="N10" s="18">
        <f>IF(A10="","",IF(COUNT(E10:G10)=0,"Nenhum preço válido.",IF(COUNT(E10:G10)=1,"Apenas um preço válido.",IF(COUNT(E10:G10)=2,"Apenas dois preços válidos.",""))))</f>
      </c>
      <c r="O10" s="19"/>
      <c r="P10" s="20">
        <f>IF(ISERROR(COUNTA(E10:G10)),"",COUNTA(E10:G10))</f>
        <v>0</v>
      </c>
      <c r="Q10" s="21">
        <f>IF(ISERROR(COUNT(E10:G10)),"",COUNT(E10:G10))</f>
        <v>0</v>
      </c>
      <c r="R10" s="22">
        <f>IF(ISERROR(MIN(E10:G10)),"",MIN(E10:G10))</f>
        <v>0</v>
      </c>
      <c r="S10" s="22">
        <f>IF(ISERROR(MAX(E10:G10)),"",MAX(E10:G10))</f>
        <v>0</v>
      </c>
      <c r="T10" s="22">
        <f>IF(ISERROR(ROUND(AVERAGE(E10:G10),2)),"",ROUND(AVERAGE(E10:G10),2))</f>
      </c>
      <c r="U10" s="22">
        <f>IF(ISERROR(MEDIAN(E10:G10)),"",MEDIAN(E10:G10))</f>
      </c>
      <c r="V10" s="23">
        <f>IF(ISERROR(STDEV(E10:G10)),"",STDEV(E10:G10))</f>
      </c>
      <c r="W10" s="24">
        <f t="shared" si="0"/>
      </c>
      <c r="X10" s="19"/>
      <c r="Y10" s="25">
        <f>IF(ISERROR(MEDIAN(E10:G10)),"",MEDIAN(E10:G10))</f>
      </c>
      <c r="Z10" s="26">
        <f>IF(ISERROR(STDEV(E10:G10)),"",STDEV(E10:G10))</f>
      </c>
      <c r="AA10" s="27">
        <f>IF(ISERROR(Z10/#REF!),"",Z10/#REF!)</f>
      </c>
      <c r="AB10" s="28"/>
    </row>
    <row r="11" spans="1:28" ht="15">
      <c r="A11" s="43"/>
      <c r="B11" s="44"/>
      <c r="C11" s="45"/>
      <c r="D11" s="29"/>
      <c r="E11" s="31"/>
      <c r="F11" s="31"/>
      <c r="G11" s="31"/>
      <c r="H11" s="32"/>
      <c r="I11" s="32"/>
      <c r="J11" s="32"/>
      <c r="K11" s="32"/>
      <c r="L11" s="32">
        <f>IF(ISERROR(ROUND(AVERAGE(E11:G11),2)),"",ROUND(AVERAGE(E11:G11),2))</f>
      </c>
      <c r="M11" s="33">
        <f>IF(ISERROR(ROUND(T11*D11,2)),"",ROUND(T11*D11,2))</f>
      </c>
      <c r="N11" s="34">
        <f>IF(A11="","",IF(COUNT(E11:G11)=0,"Nenhum preço válido.",IF(COUNT(E11:G11)=1,"Apenas um preço válido.",IF(COUNT(E11:G11)=2,"Apenas dois preços válidos.",""))))</f>
      </c>
      <c r="O11" s="19"/>
      <c r="P11" s="35">
        <f>IF(ISERROR(COUNTA(E11:G11)),"",COUNTA(E11:G11))</f>
        <v>0</v>
      </c>
      <c r="Q11" s="36">
        <f>IF(ISERROR(COUNT(E11:G11)),"",COUNT(E11:G11))</f>
        <v>0</v>
      </c>
      <c r="R11" s="37">
        <f>IF(ISERROR(MIN(E11:G11)),"",MIN(E11:G11))</f>
        <v>0</v>
      </c>
      <c r="S11" s="37">
        <f>IF(ISERROR(MAX(E11:G11)),"",MAX(E11:G11))</f>
        <v>0</v>
      </c>
      <c r="T11" s="37">
        <f>IF(ISERROR(ROUND(AVERAGE(E11:G11),2)),"",ROUND(AVERAGE(E11:G11),2))</f>
      </c>
      <c r="U11" s="37">
        <f>IF(ISERROR(MEDIAN(E11:G11)),"",MEDIAN(E11:G11))</f>
      </c>
      <c r="V11" s="38">
        <f>IF(ISERROR(STDEV(E11:G11)),"",STDEV(E11:G11))</f>
      </c>
      <c r="W11" s="39">
        <f t="shared" si="0"/>
      </c>
      <c r="X11" s="19"/>
      <c r="Y11" s="40">
        <f>IF(ISERROR(MEDIAN(E11:G11)),"",MEDIAN(E11:G11))</f>
      </c>
      <c r="Z11" s="41">
        <f>IF(ISERROR(STDEV(E11:G11)),"",STDEV(E11:G11))</f>
      </c>
      <c r="AA11" s="42">
        <f>IF(ISERROR(Z11/#REF!),"",Z11/#REF!)</f>
      </c>
      <c r="AB11" s="28"/>
    </row>
    <row r="12" spans="1:28" ht="15">
      <c r="A12" s="46"/>
      <c r="B12" s="47"/>
      <c r="C12" s="48"/>
      <c r="D12" s="12"/>
      <c r="E12" s="14"/>
      <c r="F12" s="14"/>
      <c r="G12" s="14"/>
      <c r="H12" s="16"/>
      <c r="I12" s="16"/>
      <c r="J12" s="16"/>
      <c r="K12" s="16"/>
      <c r="L12" s="16">
        <f>IF(ISERROR(ROUND(AVERAGE(E12:G12),2)),"",ROUND(AVERAGE(E12:G12),2))</f>
      </c>
      <c r="M12" s="17">
        <f>IF(ISERROR(ROUND(T12*D12,2)),"",ROUND(T12*D12,2))</f>
      </c>
      <c r="N12" s="18">
        <f>IF(A12="","",IF(COUNT(E12:G12)=0,"Nenhum preço válido.",IF(COUNT(E12:G12)=1,"Apenas um preço válido.",IF(COUNT(E12:G12)=2,"Apenas dois preços válidos.",""))))</f>
      </c>
      <c r="O12" s="19"/>
      <c r="P12" s="20">
        <f>IF(ISERROR(COUNTA(E12:G12)),"",COUNTA(E12:G12))</f>
        <v>0</v>
      </c>
      <c r="Q12" s="21">
        <f>IF(ISERROR(COUNT(E12:G12)),"",COUNT(E12:G12))</f>
        <v>0</v>
      </c>
      <c r="R12" s="22">
        <f>IF(ISERROR(MIN(E12:G12)),"",MIN(E12:G12))</f>
        <v>0</v>
      </c>
      <c r="S12" s="22">
        <f>IF(ISERROR(MAX(E12:G12)),"",MAX(E12:G12))</f>
        <v>0</v>
      </c>
      <c r="T12" s="22">
        <f>IF(ISERROR(ROUND(AVERAGE(E12:G12),2)),"",ROUND(AVERAGE(E12:G12),2))</f>
      </c>
      <c r="U12" s="22">
        <f>IF(ISERROR(MEDIAN(E12:G12)),"",MEDIAN(E12:G12))</f>
      </c>
      <c r="V12" s="23">
        <f>IF(ISERROR(STDEV(E12:G12)),"",STDEV(E12:G12))</f>
      </c>
      <c r="W12" s="24">
        <f t="shared" si="0"/>
      </c>
      <c r="X12" s="19"/>
      <c r="Y12" s="25">
        <f>IF(ISERROR(MEDIAN(E12:G12)),"",MEDIAN(E12:G12))</f>
      </c>
      <c r="Z12" s="26">
        <f>IF(ISERROR(STDEV(E12:G12)),"",STDEV(E12:G12))</f>
      </c>
      <c r="AA12" s="27">
        <f>IF(ISERROR(Z12/#REF!),"",Z12/#REF!)</f>
      </c>
      <c r="AB12" s="28"/>
    </row>
    <row r="13" spans="1:28" ht="15">
      <c r="A13" s="43"/>
      <c r="B13" s="44"/>
      <c r="C13" s="45"/>
      <c r="D13" s="29"/>
      <c r="E13" s="31"/>
      <c r="F13" s="31"/>
      <c r="G13" s="31"/>
      <c r="H13" s="32"/>
      <c r="I13" s="32"/>
      <c r="J13" s="32"/>
      <c r="K13" s="32"/>
      <c r="L13" s="32">
        <f>IF(ISERROR(ROUND(AVERAGE(E13:G13),2)),"",ROUND(AVERAGE(E13:G13),2))</f>
      </c>
      <c r="M13" s="33">
        <f>IF(ISERROR(ROUND(T13*D13,2)),"",ROUND(T13*D13,2))</f>
      </c>
      <c r="N13" s="34">
        <f>IF(A13="","",IF(COUNT(E13:G13)=0,"Nenhum preço válido.",IF(COUNT(E13:G13)=1,"Apenas um preço válido.",IF(COUNT(E13:G13)=2,"Apenas dois preços válidos.",""))))</f>
      </c>
      <c r="O13" s="19"/>
      <c r="P13" s="35">
        <f>IF(ISERROR(COUNTA(E13:G13)),"",COUNTA(E13:G13))</f>
        <v>0</v>
      </c>
      <c r="Q13" s="36">
        <f>IF(ISERROR(COUNT(E13:G13)),"",COUNT(E13:G13))</f>
        <v>0</v>
      </c>
      <c r="R13" s="37">
        <f>IF(ISERROR(MIN(E13:G13)),"",MIN(E13:G13))</f>
        <v>0</v>
      </c>
      <c r="S13" s="37">
        <f>IF(ISERROR(MAX(E13:G13)),"",MAX(E13:G13))</f>
        <v>0</v>
      </c>
      <c r="T13" s="37">
        <f>IF(ISERROR(ROUND(AVERAGE(E13:G13),2)),"",ROUND(AVERAGE(E13:G13),2))</f>
      </c>
      <c r="U13" s="37">
        <f>IF(ISERROR(MEDIAN(E13:G13)),"",MEDIAN(E13:G13))</f>
      </c>
      <c r="V13" s="38">
        <f>IF(ISERROR(STDEV(E13:G13)),"",STDEV(E13:G13))</f>
      </c>
      <c r="W13" s="39">
        <f t="shared" si="0"/>
      </c>
      <c r="X13" s="19"/>
      <c r="Y13" s="40">
        <f>IF(ISERROR(MEDIAN(E13:G13)),"",MEDIAN(E13:G13))</f>
      </c>
      <c r="Z13" s="41">
        <f>IF(ISERROR(STDEV(E13:G13)),"",STDEV(E13:G13))</f>
      </c>
      <c r="AA13" s="42">
        <f>IF(ISERROR(Z13/#REF!),"",Z13/#REF!)</f>
      </c>
      <c r="AB13" s="28"/>
    </row>
    <row r="14" spans="1:28" ht="15">
      <c r="A14" s="46"/>
      <c r="B14" s="47"/>
      <c r="C14" s="48"/>
      <c r="D14" s="12"/>
      <c r="E14" s="14"/>
      <c r="F14" s="14"/>
      <c r="G14" s="14"/>
      <c r="H14" s="16"/>
      <c r="I14" s="16"/>
      <c r="J14" s="16"/>
      <c r="K14" s="16"/>
      <c r="L14" s="16">
        <f>IF(ISERROR(ROUND(AVERAGE(E14:G14),2)),"",ROUND(AVERAGE(E14:G14),2))</f>
      </c>
      <c r="M14" s="17">
        <f>IF(ISERROR(ROUND(T14*D14,2)),"",ROUND(T14*D14,2))</f>
      </c>
      <c r="N14" s="18">
        <f>IF(A14="","",IF(COUNT(E14:G14)=0,"Nenhum preço válido.",IF(COUNT(E14:G14)=1,"Apenas um preço válido.",IF(COUNT(E14:G14)=2,"Apenas dois preços válidos.",""))))</f>
      </c>
      <c r="O14" s="19"/>
      <c r="P14" s="20">
        <f>IF(ISERROR(COUNTA(E14:G14)),"",COUNTA(E14:G14))</f>
        <v>0</v>
      </c>
      <c r="Q14" s="21">
        <f>IF(ISERROR(COUNT(E14:G14)),"",COUNT(E14:G14))</f>
        <v>0</v>
      </c>
      <c r="R14" s="22">
        <f>IF(ISERROR(MIN(E14:G14)),"",MIN(E14:G14))</f>
        <v>0</v>
      </c>
      <c r="S14" s="22">
        <f>IF(ISERROR(MAX(E14:G14)),"",MAX(E14:G14))</f>
        <v>0</v>
      </c>
      <c r="T14" s="22">
        <f>IF(ISERROR(ROUND(AVERAGE(E14:G14),2)),"",ROUND(AVERAGE(E14:G14),2))</f>
      </c>
      <c r="U14" s="22">
        <f>IF(ISERROR(MEDIAN(E14:G14)),"",MEDIAN(E14:G14))</f>
      </c>
      <c r="V14" s="23">
        <f>IF(ISERROR(STDEV(E14:G14)),"",STDEV(E14:G14))</f>
      </c>
      <c r="W14" s="24">
        <f t="shared" si="0"/>
      </c>
      <c r="X14" s="19"/>
      <c r="Y14" s="25">
        <f>IF(ISERROR(MEDIAN(E14:G14)),"",MEDIAN(E14:G14))</f>
      </c>
      <c r="Z14" s="26">
        <f>IF(ISERROR(STDEV(E14:G14)),"",STDEV(E14:G14))</f>
      </c>
      <c r="AA14" s="27">
        <f>IF(ISERROR(Z14/#REF!),"",Z14/#REF!)</f>
      </c>
      <c r="AB14" s="28"/>
    </row>
    <row r="15" spans="1:28" ht="15">
      <c r="A15" s="43"/>
      <c r="B15" s="44"/>
      <c r="C15" s="45"/>
      <c r="D15" s="29"/>
      <c r="E15" s="31"/>
      <c r="F15" s="31"/>
      <c r="G15" s="31"/>
      <c r="H15" s="32"/>
      <c r="I15" s="32"/>
      <c r="J15" s="32"/>
      <c r="K15" s="32"/>
      <c r="L15" s="32">
        <f>IF(ISERROR(ROUND(AVERAGE(E15:G15),2)),"",ROUND(AVERAGE(E15:G15),2))</f>
      </c>
      <c r="M15" s="33">
        <f>IF(ISERROR(ROUND(T15*D15,2)),"",ROUND(T15*D15,2))</f>
      </c>
      <c r="N15" s="34">
        <f>IF(A15="","",IF(COUNT(E15:G15)=0,"Nenhum preço válido.",IF(COUNT(E15:G15)=1,"Apenas um preço válido.",IF(COUNT(E15:G15)=2,"Apenas dois preços válidos.",""))))</f>
      </c>
      <c r="O15" s="19"/>
      <c r="P15" s="35">
        <f>IF(ISERROR(COUNTA(E15:G15)),"",COUNTA(E15:G15))</f>
        <v>0</v>
      </c>
      <c r="Q15" s="36">
        <f>IF(ISERROR(COUNT(E15:G15)),"",COUNT(E15:G15))</f>
        <v>0</v>
      </c>
      <c r="R15" s="37">
        <f>IF(ISERROR(MIN(E15:G15)),"",MIN(E15:G15))</f>
        <v>0</v>
      </c>
      <c r="S15" s="37">
        <f>IF(ISERROR(MAX(E15:G15)),"",MAX(E15:G15))</f>
        <v>0</v>
      </c>
      <c r="T15" s="37">
        <f>IF(ISERROR(ROUND(AVERAGE(E15:G15),2)),"",ROUND(AVERAGE(E15:G15),2))</f>
      </c>
      <c r="U15" s="37">
        <f>IF(ISERROR(MEDIAN(E15:G15)),"",MEDIAN(E15:G15))</f>
      </c>
      <c r="V15" s="38">
        <f>IF(ISERROR(STDEV(E15:G15)),"",STDEV(E15:G15))</f>
      </c>
      <c r="W15" s="39">
        <f t="shared" si="0"/>
      </c>
      <c r="X15" s="19"/>
      <c r="Y15" s="40">
        <f>IF(ISERROR(MEDIAN(E15:G15)),"",MEDIAN(E15:G15))</f>
      </c>
      <c r="Z15" s="41">
        <f>IF(ISERROR(STDEV(E15:G15)),"",STDEV(E15:G15))</f>
      </c>
      <c r="AA15" s="42">
        <f>IF(ISERROR(Z15/#REF!),"",Z15/#REF!)</f>
      </c>
      <c r="AB15" s="28"/>
    </row>
    <row r="16" spans="1:28" ht="15">
      <c r="A16" s="46"/>
      <c r="B16" s="47"/>
      <c r="C16" s="48"/>
      <c r="D16" s="12"/>
      <c r="E16" s="14"/>
      <c r="F16" s="14"/>
      <c r="G16" s="14"/>
      <c r="H16" s="16"/>
      <c r="I16" s="16"/>
      <c r="J16" s="16"/>
      <c r="K16" s="16"/>
      <c r="L16" s="16">
        <f>IF(ISERROR(ROUND(AVERAGE(E16:G16),2)),"",ROUND(AVERAGE(E16:G16),2))</f>
      </c>
      <c r="M16" s="17">
        <f>IF(ISERROR(ROUND(T16*D16,2)),"",ROUND(T16*D16,2))</f>
      </c>
      <c r="N16" s="18">
        <f>IF(A16="","",IF(COUNT(E16:G16)=0,"Nenhum preço válido.",IF(COUNT(E16:G16)=1,"Apenas um preço válido.",IF(COUNT(E16:G16)=2,"Apenas dois preços válidos.",""))))</f>
      </c>
      <c r="O16" s="19"/>
      <c r="P16" s="20">
        <f>IF(ISERROR(COUNTA(E16:G16)),"",COUNTA(E16:G16))</f>
        <v>0</v>
      </c>
      <c r="Q16" s="21">
        <f>IF(ISERROR(COUNT(E16:G16)),"",COUNT(E16:G16))</f>
        <v>0</v>
      </c>
      <c r="R16" s="22">
        <f>IF(ISERROR(MIN(E16:G16)),"",MIN(E16:G16))</f>
        <v>0</v>
      </c>
      <c r="S16" s="22">
        <f>IF(ISERROR(MAX(E16:G16)),"",MAX(E16:G16))</f>
        <v>0</v>
      </c>
      <c r="T16" s="22">
        <f>IF(ISERROR(ROUND(AVERAGE(E16:G16),2)),"",ROUND(AVERAGE(E16:G16),2))</f>
      </c>
      <c r="U16" s="22">
        <f>IF(ISERROR(MEDIAN(E16:G16)),"",MEDIAN(E16:G16))</f>
      </c>
      <c r="V16" s="23">
        <f>IF(ISERROR(STDEV(E16:G16)),"",STDEV(E16:G16))</f>
      </c>
      <c r="W16" s="24">
        <f t="shared" si="0"/>
      </c>
      <c r="X16" s="19"/>
      <c r="Y16" s="25">
        <f>IF(ISERROR(MEDIAN(E16:G16)),"",MEDIAN(E16:G16))</f>
      </c>
      <c r="Z16" s="26">
        <f>IF(ISERROR(STDEV(E16:G16)),"",STDEV(E16:G16))</f>
      </c>
      <c r="AA16" s="27">
        <f>IF(ISERROR(Z16/#REF!),"",Z16/#REF!)</f>
      </c>
      <c r="AB16" s="28"/>
    </row>
    <row r="17" spans="1:28" ht="15">
      <c r="A17" s="43"/>
      <c r="B17" s="44"/>
      <c r="C17" s="45"/>
      <c r="D17" s="29"/>
      <c r="E17" s="31"/>
      <c r="F17" s="31"/>
      <c r="G17" s="31"/>
      <c r="H17" s="32"/>
      <c r="I17" s="32"/>
      <c r="J17" s="32"/>
      <c r="K17" s="32"/>
      <c r="L17" s="32">
        <f>IF(ISERROR(ROUND(AVERAGE(E17:G17),2)),"",ROUND(AVERAGE(E17:G17),2))</f>
      </c>
      <c r="M17" s="33">
        <f>IF(ISERROR(ROUND(T17*D17,2)),"",ROUND(T17*D17,2))</f>
      </c>
      <c r="N17" s="34">
        <f>IF(A17="","",IF(COUNT(E17:G17)=0,"Nenhum preço válido.",IF(COUNT(E17:G17)=1,"Apenas um preço válido.",IF(COUNT(E17:G17)=2,"Apenas dois preços válidos.",""))))</f>
      </c>
      <c r="O17" s="19"/>
      <c r="P17" s="35">
        <f>IF(ISERROR(COUNTA(E17:G17)),"",COUNTA(E17:G17))</f>
        <v>0</v>
      </c>
      <c r="Q17" s="36">
        <f>IF(ISERROR(COUNT(E17:G17)),"",COUNT(E17:G17))</f>
        <v>0</v>
      </c>
      <c r="R17" s="37">
        <f>IF(ISERROR(MIN(E17:G17)),"",MIN(E17:G17))</f>
        <v>0</v>
      </c>
      <c r="S17" s="37">
        <f>IF(ISERROR(MAX(E17:G17)),"",MAX(E17:G17))</f>
        <v>0</v>
      </c>
      <c r="T17" s="37">
        <f>IF(ISERROR(ROUND(AVERAGE(E17:G17),2)),"",ROUND(AVERAGE(E17:G17),2))</f>
      </c>
      <c r="U17" s="37">
        <f>IF(ISERROR(MEDIAN(E17:G17)),"",MEDIAN(E17:G17))</f>
      </c>
      <c r="V17" s="38">
        <f>IF(ISERROR(STDEV(E17:G17)),"",STDEV(E17:G17))</f>
      </c>
      <c r="W17" s="39">
        <f t="shared" si="0"/>
      </c>
      <c r="X17" s="19"/>
      <c r="Y17" s="40">
        <f>IF(ISERROR(MEDIAN(E17:G17)),"",MEDIAN(E17:G17))</f>
      </c>
      <c r="Z17" s="41">
        <f>IF(ISERROR(STDEV(E17:G17)),"",STDEV(E17:G17))</f>
      </c>
      <c r="AA17" s="42">
        <f>IF(ISERROR(Z17/#REF!),"",Z17/#REF!)</f>
      </c>
      <c r="AB17" s="28"/>
    </row>
    <row r="18" spans="1:28" ht="15">
      <c r="A18" s="46"/>
      <c r="B18" s="47"/>
      <c r="C18" s="48"/>
      <c r="D18" s="12"/>
      <c r="E18" s="14"/>
      <c r="F18" s="14"/>
      <c r="G18" s="14"/>
      <c r="H18" s="16"/>
      <c r="I18" s="16"/>
      <c r="J18" s="16"/>
      <c r="K18" s="16"/>
      <c r="L18" s="16">
        <f>IF(ISERROR(ROUND(AVERAGE(E18:G18),2)),"",ROUND(AVERAGE(E18:G18),2))</f>
      </c>
      <c r="M18" s="17">
        <f>IF(ISERROR(ROUND(T18*D18,2)),"",ROUND(T18*D18,2))</f>
      </c>
      <c r="N18" s="18">
        <f>IF(A18="","",IF(COUNT(E18:G18)=0,"Nenhum preço válido.",IF(COUNT(E18:G18)=1,"Apenas um preço válido.",IF(COUNT(E18:G18)=2,"Apenas dois preços válidos.",""))))</f>
      </c>
      <c r="O18" s="19"/>
      <c r="P18" s="20">
        <f>IF(ISERROR(COUNTA(E18:G18)),"",COUNTA(E18:G18))</f>
        <v>0</v>
      </c>
      <c r="Q18" s="21">
        <f>IF(ISERROR(COUNT(E18:G18)),"",COUNT(E18:G18))</f>
        <v>0</v>
      </c>
      <c r="R18" s="22">
        <f>IF(ISERROR(MIN(E18:G18)),"",MIN(E18:G18))</f>
        <v>0</v>
      </c>
      <c r="S18" s="22">
        <f>IF(ISERROR(MAX(E18:G18)),"",MAX(E18:G18))</f>
        <v>0</v>
      </c>
      <c r="T18" s="22">
        <f>IF(ISERROR(ROUND(AVERAGE(E18:G18),2)),"",ROUND(AVERAGE(E18:G18),2))</f>
      </c>
      <c r="U18" s="22">
        <f>IF(ISERROR(MEDIAN(E18:G18)),"",MEDIAN(E18:G18))</f>
      </c>
      <c r="V18" s="23">
        <f>IF(ISERROR(STDEV(E18:G18)),"",STDEV(E18:G18))</f>
      </c>
      <c r="W18" s="24">
        <f t="shared" si="0"/>
      </c>
      <c r="X18" s="19"/>
      <c r="Y18" s="25">
        <f>IF(ISERROR(MEDIAN(E18:G18)),"",MEDIAN(E18:G18))</f>
      </c>
      <c r="Z18" s="26">
        <f>IF(ISERROR(STDEV(E18:G18)),"",STDEV(E18:G18))</f>
      </c>
      <c r="AA18" s="27">
        <f>IF(ISERROR(Z18/#REF!),"",Z18/#REF!)</f>
      </c>
      <c r="AB18" s="28"/>
    </row>
    <row r="19" spans="1:28" ht="15">
      <c r="A19" s="43"/>
      <c r="B19" s="44"/>
      <c r="C19" s="45"/>
      <c r="D19" s="29"/>
      <c r="E19" s="31"/>
      <c r="F19" s="31"/>
      <c r="G19" s="31"/>
      <c r="H19" s="32"/>
      <c r="I19" s="32"/>
      <c r="J19" s="32"/>
      <c r="K19" s="32"/>
      <c r="L19" s="32">
        <f>IF(ISERROR(ROUND(AVERAGE(E19:G19),2)),"",ROUND(AVERAGE(E19:G19),2))</f>
      </c>
      <c r="M19" s="33">
        <f>IF(ISERROR(ROUND(T19*D19,2)),"",ROUND(T19*D19,2))</f>
      </c>
      <c r="N19" s="34">
        <f>IF(A19="","",IF(COUNT(E19:G19)=0,"Nenhum preço válido.",IF(COUNT(E19:G19)=1,"Apenas um preço válido.",IF(COUNT(E19:G19)=2,"Apenas dois preços válidos.",""))))</f>
      </c>
      <c r="O19" s="19"/>
      <c r="P19" s="35">
        <f>IF(ISERROR(COUNTA(E19:G19)),"",COUNTA(E19:G19))</f>
        <v>0</v>
      </c>
      <c r="Q19" s="36">
        <f>IF(ISERROR(COUNT(E19:G19)),"",COUNT(E19:G19))</f>
        <v>0</v>
      </c>
      <c r="R19" s="37">
        <f>IF(ISERROR(MIN(E19:G19)),"",MIN(E19:G19))</f>
        <v>0</v>
      </c>
      <c r="S19" s="37">
        <f>IF(ISERROR(MAX(E19:G19)),"",MAX(E19:G19))</f>
        <v>0</v>
      </c>
      <c r="T19" s="37">
        <f>IF(ISERROR(ROUND(AVERAGE(E19:G19),2)),"",ROUND(AVERAGE(E19:G19),2))</f>
      </c>
      <c r="U19" s="37">
        <f>IF(ISERROR(MEDIAN(E19:G19)),"",MEDIAN(E19:G19))</f>
      </c>
      <c r="V19" s="38">
        <f>IF(ISERROR(STDEV(E19:G19)),"",STDEV(E19:G19))</f>
      </c>
      <c r="W19" s="39">
        <f t="shared" si="0"/>
      </c>
      <c r="X19" s="19"/>
      <c r="Y19" s="40">
        <f>IF(ISERROR(MEDIAN(E19:G19)),"",MEDIAN(E19:G19))</f>
      </c>
      <c r="Z19" s="41">
        <f>IF(ISERROR(STDEV(E19:G19)),"",STDEV(E19:G19))</f>
      </c>
      <c r="AA19" s="42">
        <f>IF(ISERROR(Z19/#REF!),"",Z19/#REF!)</f>
      </c>
      <c r="AB19" s="28"/>
    </row>
    <row r="20" spans="1:28" ht="15">
      <c r="A20" s="46"/>
      <c r="B20" s="47"/>
      <c r="C20" s="48"/>
      <c r="D20" s="12"/>
      <c r="E20" s="14"/>
      <c r="F20" s="14"/>
      <c r="G20" s="14"/>
      <c r="H20" s="16"/>
      <c r="I20" s="16"/>
      <c r="J20" s="16"/>
      <c r="K20" s="16"/>
      <c r="L20" s="16">
        <f>IF(ISERROR(ROUND(AVERAGE(E20:G20),2)),"",ROUND(AVERAGE(E20:G20),2))</f>
      </c>
      <c r="M20" s="17">
        <f>IF(ISERROR(ROUND(T20*D20,2)),"",ROUND(T20*D20,2))</f>
      </c>
      <c r="N20" s="18">
        <f>IF(A20="","",IF(COUNT(E20:G20)=0,"Nenhum preço válido.",IF(COUNT(E20:G20)=1,"Apenas um preço válido.",IF(COUNT(E20:G20)=2,"Apenas dois preços válidos.",""))))</f>
      </c>
      <c r="O20" s="19"/>
      <c r="P20" s="20">
        <f>IF(ISERROR(COUNTA(E20:G20)),"",COUNTA(E20:G20))</f>
        <v>0</v>
      </c>
      <c r="Q20" s="21">
        <f>IF(ISERROR(COUNT(E20:G20)),"",COUNT(E20:G20))</f>
        <v>0</v>
      </c>
      <c r="R20" s="22">
        <f>IF(ISERROR(MIN(E20:G20)),"",MIN(E20:G20))</f>
        <v>0</v>
      </c>
      <c r="S20" s="22">
        <f>IF(ISERROR(MAX(E20:G20)),"",MAX(E20:G20))</f>
        <v>0</v>
      </c>
      <c r="T20" s="22">
        <f>IF(ISERROR(ROUND(AVERAGE(E20:G20),2)),"",ROUND(AVERAGE(E20:G20),2))</f>
      </c>
      <c r="U20" s="22">
        <f>IF(ISERROR(MEDIAN(E20:G20)),"",MEDIAN(E20:G20))</f>
      </c>
      <c r="V20" s="23">
        <f>IF(ISERROR(STDEV(E20:G20)),"",STDEV(E20:G20))</f>
      </c>
      <c r="W20" s="24">
        <f t="shared" si="0"/>
      </c>
      <c r="X20" s="19"/>
      <c r="Y20" s="25">
        <f>IF(ISERROR(MEDIAN(E20:G20)),"",MEDIAN(E20:G20))</f>
      </c>
      <c r="Z20" s="26">
        <f>IF(ISERROR(STDEV(E20:G20)),"",STDEV(E20:G20))</f>
      </c>
      <c r="AA20" s="27">
        <f>IF(ISERROR(Z20/#REF!),"",Z20/#REF!)</f>
      </c>
      <c r="AB20" s="28"/>
    </row>
    <row r="21" spans="1:28" ht="15">
      <c r="A21" s="43"/>
      <c r="B21" s="44"/>
      <c r="C21" s="45"/>
      <c r="D21" s="29"/>
      <c r="E21" s="31"/>
      <c r="F21" s="31"/>
      <c r="G21" s="31"/>
      <c r="H21" s="32"/>
      <c r="I21" s="32"/>
      <c r="J21" s="32"/>
      <c r="K21" s="32"/>
      <c r="L21" s="32">
        <f>IF(ISERROR(ROUND(AVERAGE(E21:G21),2)),"",ROUND(AVERAGE(E21:G21),2))</f>
      </c>
      <c r="M21" s="33">
        <f>IF(ISERROR(ROUND(T21*D21,2)),"",ROUND(T21*D21,2))</f>
      </c>
      <c r="N21" s="34">
        <f>IF(A21="","",IF(COUNT(E21:G21)=0,"Nenhum preço válido.",IF(COUNT(E21:G21)=1,"Apenas um preço válido.",IF(COUNT(E21:G21)=2,"Apenas dois preços válidos.",""))))</f>
      </c>
      <c r="O21" s="19"/>
      <c r="P21" s="35">
        <f>IF(ISERROR(COUNTA(E21:G21)),"",COUNTA(E21:G21))</f>
        <v>0</v>
      </c>
      <c r="Q21" s="36">
        <f>IF(ISERROR(COUNT(E21:G21)),"",COUNT(E21:G21))</f>
        <v>0</v>
      </c>
      <c r="R21" s="37">
        <f>IF(ISERROR(MIN(E21:G21)),"",MIN(E21:G21))</f>
        <v>0</v>
      </c>
      <c r="S21" s="37">
        <f>IF(ISERROR(MAX(E21:G21)),"",MAX(E21:G21))</f>
        <v>0</v>
      </c>
      <c r="T21" s="37">
        <f>IF(ISERROR(ROUND(AVERAGE(E21:G21),2)),"",ROUND(AVERAGE(E21:G21),2))</f>
      </c>
      <c r="U21" s="37">
        <f>IF(ISERROR(MEDIAN(E21:G21)),"",MEDIAN(E21:G21))</f>
      </c>
      <c r="V21" s="38">
        <f>IF(ISERROR(STDEV(E21:G21)),"",STDEV(E21:G21))</f>
      </c>
      <c r="W21" s="39">
        <f t="shared" si="0"/>
      </c>
      <c r="X21" s="19"/>
      <c r="Y21" s="40">
        <f>IF(ISERROR(MEDIAN(E21:G21)),"",MEDIAN(E21:G21))</f>
      </c>
      <c r="Z21" s="41">
        <f>IF(ISERROR(STDEV(E21:G21)),"",STDEV(E21:G21))</f>
      </c>
      <c r="AA21" s="42">
        <f>IF(ISERROR(Z21/#REF!),"",Z21/#REF!)</f>
      </c>
      <c r="AB21" s="28"/>
    </row>
    <row r="22" spans="1:28" ht="15">
      <c r="A22" s="46"/>
      <c r="B22" s="47"/>
      <c r="C22" s="48"/>
      <c r="D22" s="12"/>
      <c r="E22" s="14"/>
      <c r="F22" s="14"/>
      <c r="G22" s="14"/>
      <c r="H22" s="16"/>
      <c r="I22" s="16"/>
      <c r="J22" s="16"/>
      <c r="K22" s="16"/>
      <c r="L22" s="16">
        <f>IF(ISERROR(ROUND(AVERAGE(E22:G22),2)),"",ROUND(AVERAGE(E22:G22),2))</f>
      </c>
      <c r="M22" s="17">
        <f>IF(ISERROR(ROUND(T22*D22,2)),"",ROUND(T22*D22,2))</f>
      </c>
      <c r="N22" s="18">
        <f>IF(A22="","",IF(COUNT(E22:G22)=0,"Nenhum preço válido.",IF(COUNT(E22:G22)=1,"Apenas um preço válido.",IF(COUNT(E22:G22)=2,"Apenas dois preços válidos.",""))))</f>
      </c>
      <c r="O22" s="19"/>
      <c r="P22" s="20">
        <f>IF(ISERROR(COUNTA(E22:G22)),"",COUNTA(E22:G22))</f>
        <v>0</v>
      </c>
      <c r="Q22" s="21">
        <f>IF(ISERROR(COUNT(E22:G22)),"",COUNT(E22:G22))</f>
        <v>0</v>
      </c>
      <c r="R22" s="22">
        <f>IF(ISERROR(MIN(E22:G22)),"",MIN(E22:G22))</f>
        <v>0</v>
      </c>
      <c r="S22" s="22">
        <f>IF(ISERROR(MAX(E22:G22)),"",MAX(E22:G22))</f>
        <v>0</v>
      </c>
      <c r="T22" s="22">
        <f>IF(ISERROR(ROUND(AVERAGE(E22:G22),2)),"",ROUND(AVERAGE(E22:G22),2))</f>
      </c>
      <c r="U22" s="22">
        <f>IF(ISERROR(MEDIAN(E22:G22)),"",MEDIAN(E22:G22))</f>
      </c>
      <c r="V22" s="23">
        <f>IF(ISERROR(STDEV(E22:G22)),"",STDEV(E22:G22))</f>
      </c>
      <c r="W22" s="24">
        <f t="shared" si="0"/>
      </c>
      <c r="X22" s="19"/>
      <c r="Y22" s="25">
        <f>IF(ISERROR(MEDIAN(E22:G22)),"",MEDIAN(E22:G22))</f>
      </c>
      <c r="Z22" s="26">
        <f>IF(ISERROR(STDEV(E22:G22)),"",STDEV(E22:G22))</f>
      </c>
      <c r="AA22" s="27">
        <f>IF(ISERROR(Z22/#REF!),"",Z22/#REF!)</f>
      </c>
      <c r="AB22" s="28"/>
    </row>
    <row r="23" spans="1:28" ht="15">
      <c r="A23" s="43"/>
      <c r="B23" s="44"/>
      <c r="C23" s="45"/>
      <c r="D23" s="29"/>
      <c r="E23" s="31"/>
      <c r="F23" s="31"/>
      <c r="G23" s="31"/>
      <c r="H23" s="32"/>
      <c r="I23" s="32"/>
      <c r="J23" s="32"/>
      <c r="K23" s="32"/>
      <c r="L23" s="32">
        <f>IF(ISERROR(ROUND(AVERAGE(E23:G23),2)),"",ROUND(AVERAGE(E23:G23),2))</f>
      </c>
      <c r="M23" s="33">
        <f>IF(ISERROR(ROUND(T23*D23,2)),"",ROUND(T23*D23,2))</f>
      </c>
      <c r="N23" s="34">
        <f>IF(A23="","",IF(COUNT(E23:G23)=0,"Nenhum preço válido.",IF(COUNT(E23:G23)=1,"Apenas um preço válido.",IF(COUNT(E23:G23)=2,"Apenas dois preços válidos.",""))))</f>
      </c>
      <c r="O23" s="19"/>
      <c r="P23" s="35">
        <f>IF(ISERROR(COUNTA(E23:G23)),"",COUNTA(E23:G23))</f>
        <v>0</v>
      </c>
      <c r="Q23" s="36">
        <f>IF(ISERROR(COUNT(E23:G23)),"",COUNT(E23:G23))</f>
        <v>0</v>
      </c>
      <c r="R23" s="37">
        <f>IF(ISERROR(MIN(E23:G23)),"",MIN(E23:G23))</f>
        <v>0</v>
      </c>
      <c r="S23" s="37">
        <f>IF(ISERROR(MAX(E23:G23)),"",MAX(E23:G23))</f>
        <v>0</v>
      </c>
      <c r="T23" s="37">
        <f>IF(ISERROR(ROUND(AVERAGE(E23:G23),2)),"",ROUND(AVERAGE(E23:G23),2))</f>
      </c>
      <c r="U23" s="37">
        <f>IF(ISERROR(MEDIAN(E23:G23)),"",MEDIAN(E23:G23))</f>
      </c>
      <c r="V23" s="38">
        <f>IF(ISERROR(STDEV(E23:G23)),"",STDEV(E23:G23))</f>
      </c>
      <c r="W23" s="39">
        <f t="shared" si="0"/>
      </c>
      <c r="X23" s="19"/>
      <c r="Y23" s="40">
        <f>IF(ISERROR(MEDIAN(E23:G23)),"",MEDIAN(E23:G23))</f>
      </c>
      <c r="Z23" s="41">
        <f>IF(ISERROR(STDEV(E23:G23)),"",STDEV(E23:G23))</f>
      </c>
      <c r="AA23" s="42">
        <f>IF(ISERROR(Z23/#REF!),"",Z23/#REF!)</f>
      </c>
      <c r="AB23" s="28"/>
    </row>
    <row r="24" spans="1:28" ht="15">
      <c r="A24" s="46"/>
      <c r="B24" s="47"/>
      <c r="C24" s="48"/>
      <c r="D24" s="12"/>
      <c r="E24" s="14"/>
      <c r="F24" s="14"/>
      <c r="G24" s="14"/>
      <c r="H24" s="16"/>
      <c r="I24" s="16"/>
      <c r="J24" s="16"/>
      <c r="K24" s="16"/>
      <c r="L24" s="16">
        <f>IF(ISERROR(ROUND(AVERAGE(E24:G24),2)),"",ROUND(AVERAGE(E24:G24),2))</f>
      </c>
      <c r="M24" s="17">
        <f>IF(ISERROR(ROUND(T24*D24,2)),"",ROUND(T24*D24,2))</f>
      </c>
      <c r="N24" s="18">
        <f>IF(A24="","",IF(COUNT(E24:G24)=0,"Nenhum preço válido.",IF(COUNT(E24:G24)=1,"Apenas um preço válido.",IF(COUNT(E24:G24)=2,"Apenas dois preços válidos.",""))))</f>
      </c>
      <c r="O24" s="19"/>
      <c r="P24" s="20">
        <f>IF(ISERROR(COUNTA(E24:G24)),"",COUNTA(E24:G24))</f>
        <v>0</v>
      </c>
      <c r="Q24" s="21">
        <f>IF(ISERROR(COUNT(E24:G24)),"",COUNT(E24:G24))</f>
        <v>0</v>
      </c>
      <c r="R24" s="22">
        <f>IF(ISERROR(MIN(E24:G24)),"",MIN(E24:G24))</f>
        <v>0</v>
      </c>
      <c r="S24" s="22">
        <f>IF(ISERROR(MAX(E24:G24)),"",MAX(E24:G24))</f>
        <v>0</v>
      </c>
      <c r="T24" s="22">
        <f>IF(ISERROR(ROUND(AVERAGE(E24:G24),2)),"",ROUND(AVERAGE(E24:G24),2))</f>
      </c>
      <c r="U24" s="22">
        <f>IF(ISERROR(MEDIAN(E24:G24)),"",MEDIAN(E24:G24))</f>
      </c>
      <c r="V24" s="23">
        <f>IF(ISERROR(STDEV(E24:G24)),"",STDEV(E24:G24))</f>
      </c>
      <c r="W24" s="24">
        <f t="shared" si="0"/>
      </c>
      <c r="X24" s="19"/>
      <c r="Y24" s="25">
        <f>IF(ISERROR(MEDIAN(E24:G24)),"",MEDIAN(E24:G24))</f>
      </c>
      <c r="Z24" s="26">
        <f>IF(ISERROR(STDEV(E24:G24)),"",STDEV(E24:G24))</f>
      </c>
      <c r="AA24" s="27">
        <f>IF(ISERROR(Z24/#REF!),"",Z24/#REF!)</f>
      </c>
      <c r="AB24" s="28"/>
    </row>
    <row r="25" spans="1:28" ht="15">
      <c r="A25" s="43"/>
      <c r="B25" s="44"/>
      <c r="C25" s="45"/>
      <c r="D25" s="29"/>
      <c r="E25" s="31"/>
      <c r="F25" s="31"/>
      <c r="G25" s="31"/>
      <c r="H25" s="32"/>
      <c r="I25" s="32"/>
      <c r="J25" s="32"/>
      <c r="K25" s="32"/>
      <c r="L25" s="32">
        <f>IF(ISERROR(ROUND(AVERAGE(E25:G25),2)),"",ROUND(AVERAGE(E25:G25),2))</f>
      </c>
      <c r="M25" s="33">
        <f>IF(ISERROR(ROUND(T25*D25,2)),"",ROUND(T25*D25,2))</f>
      </c>
      <c r="N25" s="34">
        <f>IF(A25="","",IF(COUNT(E25:G25)=0,"Nenhum preço válido.",IF(COUNT(E25:G25)=1,"Apenas um preço válido.",IF(COUNT(E25:G25)=2,"Apenas dois preços válidos.",""))))</f>
      </c>
      <c r="O25" s="19"/>
      <c r="P25" s="35">
        <f>IF(ISERROR(COUNTA(E25:G25)),"",COUNTA(E25:G25))</f>
        <v>0</v>
      </c>
      <c r="Q25" s="36">
        <f>IF(ISERROR(COUNT(E25:G25)),"",COUNT(E25:G25))</f>
        <v>0</v>
      </c>
      <c r="R25" s="37">
        <f>IF(ISERROR(MIN(E25:G25)),"",MIN(E25:G25))</f>
        <v>0</v>
      </c>
      <c r="S25" s="37">
        <f>IF(ISERROR(MAX(E25:G25)),"",MAX(E25:G25))</f>
        <v>0</v>
      </c>
      <c r="T25" s="37">
        <f>IF(ISERROR(ROUND(AVERAGE(E25:G25),2)),"",ROUND(AVERAGE(E25:G25),2))</f>
      </c>
      <c r="U25" s="37">
        <f>IF(ISERROR(MEDIAN(E25:G25)),"",MEDIAN(E25:G25))</f>
      </c>
      <c r="V25" s="38">
        <f>IF(ISERROR(STDEV(E25:G25)),"",STDEV(E25:G25))</f>
      </c>
      <c r="W25" s="39">
        <f t="shared" si="0"/>
      </c>
      <c r="X25" s="19"/>
      <c r="Y25" s="40">
        <f>IF(ISERROR(MEDIAN(E25:G25)),"",MEDIAN(E25:G25))</f>
      </c>
      <c r="Z25" s="41">
        <f>IF(ISERROR(STDEV(E25:G25)),"",STDEV(E25:G25))</f>
      </c>
      <c r="AA25" s="42">
        <f>IF(ISERROR(Z25/#REF!),"",Z25/#REF!)</f>
      </c>
      <c r="AB25" s="28"/>
    </row>
    <row r="26" spans="1:28" ht="15">
      <c r="A26" s="46"/>
      <c r="B26" s="47"/>
      <c r="C26" s="48"/>
      <c r="D26" s="12"/>
      <c r="E26" s="14"/>
      <c r="F26" s="14"/>
      <c r="G26" s="14"/>
      <c r="H26" s="16"/>
      <c r="I26" s="16"/>
      <c r="J26" s="16"/>
      <c r="K26" s="16"/>
      <c r="L26" s="16">
        <f>IF(ISERROR(ROUND(AVERAGE(E26:G26),2)),"",ROUND(AVERAGE(E26:G26),2))</f>
      </c>
      <c r="M26" s="17">
        <f>IF(ISERROR(ROUND(T26*D26,2)),"",ROUND(T26*D26,2))</f>
      </c>
      <c r="N26" s="18">
        <f>IF(A26="","",IF(COUNT(E26:G26)=0,"Nenhum preço válido.",IF(COUNT(E26:G26)=1,"Apenas um preço válido.",IF(COUNT(E26:G26)=2,"Apenas dois preços válidos.",""))))</f>
      </c>
      <c r="O26" s="19"/>
      <c r="P26" s="20">
        <f>IF(ISERROR(COUNTA(E26:G26)),"",COUNTA(E26:G26))</f>
        <v>0</v>
      </c>
      <c r="Q26" s="21">
        <f>IF(ISERROR(COUNT(E26:G26)),"",COUNT(E26:G26))</f>
        <v>0</v>
      </c>
      <c r="R26" s="22">
        <f>IF(ISERROR(MIN(E26:G26)),"",MIN(E26:G26))</f>
        <v>0</v>
      </c>
      <c r="S26" s="22">
        <f>IF(ISERROR(MAX(E26:G26)),"",MAX(E26:G26))</f>
        <v>0</v>
      </c>
      <c r="T26" s="22">
        <f>IF(ISERROR(ROUND(AVERAGE(E26:G26),2)),"",ROUND(AVERAGE(E26:G26),2))</f>
      </c>
      <c r="U26" s="22">
        <f>IF(ISERROR(MEDIAN(E26:G26)),"",MEDIAN(E26:G26))</f>
      </c>
      <c r="V26" s="23">
        <f>IF(ISERROR(STDEV(E26:G26)),"",STDEV(E26:G26))</f>
      </c>
      <c r="W26" s="24">
        <f t="shared" si="0"/>
      </c>
      <c r="X26" s="19"/>
      <c r="Y26" s="25">
        <f>IF(ISERROR(MEDIAN(E26:G26)),"",MEDIAN(E26:G26))</f>
      </c>
      <c r="Z26" s="26">
        <f>IF(ISERROR(STDEV(E26:G26)),"",STDEV(E26:G26))</f>
      </c>
      <c r="AA26" s="27">
        <f>IF(ISERROR(Z26/#REF!),"",Z26/#REF!)</f>
      </c>
      <c r="AB26" s="28"/>
    </row>
    <row r="27" spans="1:28" ht="15">
      <c r="A27" s="43"/>
      <c r="B27" s="44"/>
      <c r="C27" s="45"/>
      <c r="D27" s="29"/>
      <c r="E27" s="31"/>
      <c r="F27" s="31"/>
      <c r="G27" s="31"/>
      <c r="H27" s="32"/>
      <c r="I27" s="32"/>
      <c r="J27" s="32"/>
      <c r="K27" s="32"/>
      <c r="L27" s="32">
        <f>IF(ISERROR(ROUND(AVERAGE(E27:G27),2)),"",ROUND(AVERAGE(E27:G27),2))</f>
      </c>
      <c r="M27" s="33">
        <f>IF(ISERROR(ROUND(T27*D27,2)),"",ROUND(T27*D27,2))</f>
      </c>
      <c r="N27" s="34">
        <f>IF(A27="","",IF(COUNT(E27:G27)=0,"Nenhum preço válido.",IF(COUNT(E27:G27)=1,"Apenas um preço válido.",IF(COUNT(E27:G27)=2,"Apenas dois preços válidos.",""))))</f>
      </c>
      <c r="O27" s="19"/>
      <c r="P27" s="35">
        <f>IF(ISERROR(COUNTA(E27:G27)),"",COUNTA(E27:G27))</f>
        <v>0</v>
      </c>
      <c r="Q27" s="36">
        <f>IF(ISERROR(COUNT(E27:G27)),"",COUNT(E27:G27))</f>
        <v>0</v>
      </c>
      <c r="R27" s="37">
        <f>IF(ISERROR(MIN(E27:G27)),"",MIN(E27:G27))</f>
        <v>0</v>
      </c>
      <c r="S27" s="37">
        <f>IF(ISERROR(MAX(E27:G27)),"",MAX(E27:G27))</f>
        <v>0</v>
      </c>
      <c r="T27" s="37">
        <f>IF(ISERROR(ROUND(AVERAGE(E27:G27),2)),"",ROUND(AVERAGE(E27:G27),2))</f>
      </c>
      <c r="U27" s="37">
        <f>IF(ISERROR(MEDIAN(E27:G27)),"",MEDIAN(E27:G27))</f>
      </c>
      <c r="V27" s="38">
        <f>IF(ISERROR(STDEV(E27:G27)),"",STDEV(E27:G27))</f>
      </c>
      <c r="W27" s="39">
        <f t="shared" si="0"/>
      </c>
      <c r="X27" s="19"/>
      <c r="Y27" s="40">
        <f>IF(ISERROR(MEDIAN(E27:G27)),"",MEDIAN(E27:G27))</f>
      </c>
      <c r="Z27" s="41">
        <f>IF(ISERROR(STDEV(E27:G27)),"",STDEV(E27:G27))</f>
      </c>
      <c r="AA27" s="42">
        <f>IF(ISERROR(Z27/#REF!),"",Z27/#REF!)</f>
      </c>
      <c r="AB27" s="28"/>
    </row>
    <row r="28" spans="1:28" ht="15">
      <c r="A28" s="46"/>
      <c r="B28" s="47"/>
      <c r="C28" s="48"/>
      <c r="D28" s="12"/>
      <c r="E28" s="14"/>
      <c r="F28" s="14"/>
      <c r="G28" s="14"/>
      <c r="H28" s="16"/>
      <c r="I28" s="16"/>
      <c r="J28" s="16"/>
      <c r="K28" s="16"/>
      <c r="L28" s="16">
        <f>IF(ISERROR(ROUND(AVERAGE(E28:G28),2)),"",ROUND(AVERAGE(E28:G28),2))</f>
      </c>
      <c r="M28" s="17">
        <f>IF(ISERROR(ROUND(T28*D28,2)),"",ROUND(T28*D28,2))</f>
      </c>
      <c r="N28" s="18">
        <f>IF(A28="","",IF(COUNT(E28:G28)=0,"Nenhum preço válido.",IF(COUNT(E28:G28)=1,"Apenas um preço válido.",IF(COUNT(E28:G28)=2,"Apenas dois preços válidos.",""))))</f>
      </c>
      <c r="O28" s="19"/>
      <c r="P28" s="20">
        <f>IF(ISERROR(COUNTA(E28:G28)),"",COUNTA(E28:G28))</f>
        <v>0</v>
      </c>
      <c r="Q28" s="21">
        <f>IF(ISERROR(COUNT(E28:G28)),"",COUNT(E28:G28))</f>
        <v>0</v>
      </c>
      <c r="R28" s="22">
        <f>IF(ISERROR(MIN(E28:G28)),"",MIN(E28:G28))</f>
        <v>0</v>
      </c>
      <c r="S28" s="22">
        <f>IF(ISERROR(MAX(E28:G28)),"",MAX(E28:G28))</f>
        <v>0</v>
      </c>
      <c r="T28" s="22">
        <f>IF(ISERROR(ROUND(AVERAGE(E28:G28),2)),"",ROUND(AVERAGE(E28:G28),2))</f>
      </c>
      <c r="U28" s="22">
        <f>IF(ISERROR(MEDIAN(E28:G28)),"",MEDIAN(E28:G28))</f>
      </c>
      <c r="V28" s="23">
        <f>IF(ISERROR(STDEV(E28:G28)),"",STDEV(E28:G28))</f>
      </c>
      <c r="W28" s="24">
        <f t="shared" si="0"/>
      </c>
      <c r="X28" s="19"/>
      <c r="Y28" s="25">
        <f>IF(ISERROR(MEDIAN(E28:G28)),"",MEDIAN(E28:G28))</f>
      </c>
      <c r="Z28" s="26">
        <f>IF(ISERROR(STDEV(E28:G28)),"",STDEV(E28:G28))</f>
      </c>
      <c r="AA28" s="27">
        <f>IF(ISERROR(Z28/#REF!),"",Z28/#REF!)</f>
      </c>
      <c r="AB28" s="28"/>
    </row>
    <row r="29" spans="1:28" ht="15">
      <c r="A29" s="43"/>
      <c r="B29" s="44"/>
      <c r="C29" s="45"/>
      <c r="D29" s="29"/>
      <c r="E29" s="31"/>
      <c r="F29" s="31"/>
      <c r="G29" s="31"/>
      <c r="H29" s="32"/>
      <c r="I29" s="32"/>
      <c r="J29" s="32"/>
      <c r="K29" s="32"/>
      <c r="L29" s="32">
        <f>IF(ISERROR(ROUND(AVERAGE(E29:G29),2)),"",ROUND(AVERAGE(E29:G29),2))</f>
      </c>
      <c r="M29" s="33">
        <f>IF(ISERROR(ROUND(T29*D29,2)),"",ROUND(T29*D29,2))</f>
      </c>
      <c r="N29" s="34">
        <f>IF(A29="","",IF(COUNT(E29:G29)=0,"Nenhum preço válido.",IF(COUNT(E29:G29)=1,"Apenas um preço válido.",IF(COUNT(E29:G29)=2,"Apenas dois preços válidos.",""))))</f>
      </c>
      <c r="O29" s="19"/>
      <c r="P29" s="35">
        <f>IF(ISERROR(COUNTA(E29:G29)),"",COUNTA(E29:G29))</f>
        <v>0</v>
      </c>
      <c r="Q29" s="36">
        <f>IF(ISERROR(COUNT(E29:G29)),"",COUNT(E29:G29))</f>
        <v>0</v>
      </c>
      <c r="R29" s="37">
        <f>IF(ISERROR(MIN(E29:G29)),"",MIN(E29:G29))</f>
        <v>0</v>
      </c>
      <c r="S29" s="37">
        <f>IF(ISERROR(MAX(E29:G29)),"",MAX(E29:G29))</f>
        <v>0</v>
      </c>
      <c r="T29" s="37">
        <f>IF(ISERROR(ROUND(AVERAGE(E29:G29),2)),"",ROUND(AVERAGE(E29:G29),2))</f>
      </c>
      <c r="U29" s="37">
        <f>IF(ISERROR(MEDIAN(E29:G29)),"",MEDIAN(E29:G29))</f>
      </c>
      <c r="V29" s="38">
        <f>IF(ISERROR(STDEV(E29:G29)),"",STDEV(E29:G29))</f>
      </c>
      <c r="W29" s="39">
        <f t="shared" si="0"/>
      </c>
      <c r="X29" s="19"/>
      <c r="Y29" s="40">
        <f>IF(ISERROR(MEDIAN(E29:G29)),"",MEDIAN(E29:G29))</f>
      </c>
      <c r="Z29" s="41">
        <f>IF(ISERROR(STDEV(E29:G29)),"",STDEV(E29:G29))</f>
      </c>
      <c r="AA29" s="42">
        <f>IF(ISERROR(Z29/#REF!),"",Z29/#REF!)</f>
      </c>
      <c r="AB29" s="28"/>
    </row>
    <row r="30" spans="1:28" ht="15">
      <c r="A30" s="46"/>
      <c r="B30" s="47"/>
      <c r="C30" s="48"/>
      <c r="D30" s="12"/>
      <c r="E30" s="14"/>
      <c r="F30" s="14"/>
      <c r="G30" s="14"/>
      <c r="H30" s="16"/>
      <c r="I30" s="16"/>
      <c r="J30" s="16"/>
      <c r="K30" s="16"/>
      <c r="L30" s="16">
        <f>IF(ISERROR(ROUND(AVERAGE(E30:G30),2)),"",ROUND(AVERAGE(E30:G30),2))</f>
      </c>
      <c r="M30" s="17">
        <f>IF(ISERROR(ROUND(T30*D30,2)),"",ROUND(T30*D30,2))</f>
      </c>
      <c r="N30" s="18">
        <f>IF(A30="","",IF(COUNT(E30:G30)=0,"Nenhum preço válido.",IF(COUNT(E30:G30)=1,"Apenas um preço válido.",IF(COUNT(E30:G30)=2,"Apenas dois preços válidos.",""))))</f>
      </c>
      <c r="O30" s="19"/>
      <c r="P30" s="20">
        <f>IF(ISERROR(COUNTA(E30:G30)),"",COUNTA(E30:G30))</f>
        <v>0</v>
      </c>
      <c r="Q30" s="21">
        <f>IF(ISERROR(COUNT(E30:G30)),"",COUNT(E30:G30))</f>
        <v>0</v>
      </c>
      <c r="R30" s="22">
        <f>IF(ISERROR(MIN(E30:G30)),"",MIN(E30:G30))</f>
        <v>0</v>
      </c>
      <c r="S30" s="22">
        <f>IF(ISERROR(MAX(E30:G30)),"",MAX(E30:G30))</f>
        <v>0</v>
      </c>
      <c r="T30" s="22">
        <f>IF(ISERROR(ROUND(AVERAGE(E30:G30),2)),"",ROUND(AVERAGE(E30:G30),2))</f>
      </c>
      <c r="U30" s="22">
        <f>IF(ISERROR(MEDIAN(E30:G30)),"",MEDIAN(E30:G30))</f>
      </c>
      <c r="V30" s="23">
        <f>IF(ISERROR(STDEV(E30:G30)),"",STDEV(E30:G30))</f>
      </c>
      <c r="W30" s="24">
        <f t="shared" si="0"/>
      </c>
      <c r="X30" s="19"/>
      <c r="Y30" s="25">
        <f>IF(ISERROR(MEDIAN(E30:G30)),"",MEDIAN(E30:G30))</f>
      </c>
      <c r="Z30" s="26">
        <f>IF(ISERROR(STDEV(E30:G30)),"",STDEV(E30:G30))</f>
      </c>
      <c r="AA30" s="27">
        <f>IF(ISERROR(Z30/#REF!),"",Z30/#REF!)</f>
      </c>
      <c r="AB30" s="28"/>
    </row>
    <row r="31" spans="1:28" ht="15">
      <c r="A31" s="43"/>
      <c r="B31" s="44"/>
      <c r="C31" s="45"/>
      <c r="D31" s="29"/>
      <c r="E31" s="31"/>
      <c r="F31" s="31"/>
      <c r="G31" s="31"/>
      <c r="H31" s="32"/>
      <c r="I31" s="32"/>
      <c r="J31" s="32"/>
      <c r="K31" s="32"/>
      <c r="L31" s="32">
        <f>IF(ISERROR(ROUND(AVERAGE(E31:G31),2)),"",ROUND(AVERAGE(E31:G31),2))</f>
      </c>
      <c r="M31" s="33">
        <f>IF(ISERROR(ROUND(T31*D31,2)),"",ROUND(T31*D31,2))</f>
      </c>
      <c r="N31" s="34">
        <f>IF(A31="","",IF(COUNT(E31:G31)=0,"Nenhum preço válido.",IF(COUNT(E31:G31)=1,"Apenas um preço válido.",IF(COUNT(E31:G31)=2,"Apenas dois preços válidos.",""))))</f>
      </c>
      <c r="O31" s="19"/>
      <c r="P31" s="35">
        <f>IF(ISERROR(COUNTA(E31:G31)),"",COUNTA(E31:G31))</f>
        <v>0</v>
      </c>
      <c r="Q31" s="36">
        <f>IF(ISERROR(COUNT(E31:G31)),"",COUNT(E31:G31))</f>
        <v>0</v>
      </c>
      <c r="R31" s="37">
        <f>IF(ISERROR(MIN(E31:G31)),"",MIN(E31:G31))</f>
        <v>0</v>
      </c>
      <c r="S31" s="37">
        <f>IF(ISERROR(MAX(E31:G31)),"",MAX(E31:G31))</f>
        <v>0</v>
      </c>
      <c r="T31" s="37">
        <f>IF(ISERROR(ROUND(AVERAGE(E31:G31),2)),"",ROUND(AVERAGE(E31:G31),2))</f>
      </c>
      <c r="U31" s="37">
        <f>IF(ISERROR(MEDIAN(E31:G31)),"",MEDIAN(E31:G31))</f>
      </c>
      <c r="V31" s="38">
        <f>IF(ISERROR(STDEV(E31:G31)),"",STDEV(E31:G31))</f>
      </c>
      <c r="W31" s="39">
        <f t="shared" si="0"/>
      </c>
      <c r="X31" s="19"/>
      <c r="Y31" s="40">
        <f>IF(ISERROR(MEDIAN(E31:G31)),"",MEDIAN(E31:G31))</f>
      </c>
      <c r="Z31" s="41">
        <f>IF(ISERROR(STDEV(E31:G31)),"",STDEV(E31:G31))</f>
      </c>
      <c r="AA31" s="42">
        <f>IF(ISERROR(Z31/#REF!),"",Z31/#REF!)</f>
      </c>
      <c r="AB31" s="28"/>
    </row>
    <row r="32" spans="1:28" ht="15">
      <c r="A32" s="46"/>
      <c r="B32" s="47"/>
      <c r="C32" s="48"/>
      <c r="D32" s="12"/>
      <c r="E32" s="14"/>
      <c r="F32" s="14"/>
      <c r="G32" s="14"/>
      <c r="H32" s="16"/>
      <c r="I32" s="16"/>
      <c r="J32" s="16"/>
      <c r="K32" s="16"/>
      <c r="L32" s="16">
        <f>IF(ISERROR(ROUND(AVERAGE(E32:G32),2)),"",ROUND(AVERAGE(E32:G32),2))</f>
      </c>
      <c r="M32" s="17">
        <f>IF(ISERROR(ROUND(T32*D32,2)),"",ROUND(T32*D32,2))</f>
      </c>
      <c r="N32" s="18">
        <f>IF(A32="","",IF(COUNT(E32:G32)=0,"Nenhum preço válido.",IF(COUNT(E32:G32)=1,"Apenas um preço válido.",IF(COUNT(E32:G32)=2,"Apenas dois preços válidos.",""))))</f>
      </c>
      <c r="O32" s="19"/>
      <c r="P32" s="20">
        <f>IF(ISERROR(COUNTA(E32:G32)),"",COUNTA(E32:G32))</f>
        <v>0</v>
      </c>
      <c r="Q32" s="21">
        <f>IF(ISERROR(COUNT(E32:G32)),"",COUNT(E32:G32))</f>
        <v>0</v>
      </c>
      <c r="R32" s="22">
        <f>IF(ISERROR(MIN(E32:G32)),"",MIN(E32:G32))</f>
        <v>0</v>
      </c>
      <c r="S32" s="22">
        <f>IF(ISERROR(MAX(E32:G32)),"",MAX(E32:G32))</f>
        <v>0</v>
      </c>
      <c r="T32" s="22">
        <f>IF(ISERROR(ROUND(AVERAGE(E32:G32),2)),"",ROUND(AVERAGE(E32:G32),2))</f>
      </c>
      <c r="U32" s="22">
        <f>IF(ISERROR(MEDIAN(E32:G32)),"",MEDIAN(E32:G32))</f>
      </c>
      <c r="V32" s="23">
        <f>IF(ISERROR(STDEV(E32:G32)),"",STDEV(E32:G32))</f>
      </c>
      <c r="W32" s="24">
        <f t="shared" si="0"/>
      </c>
      <c r="X32" s="19"/>
      <c r="Y32" s="25">
        <f>IF(ISERROR(MEDIAN(E32:G32)),"",MEDIAN(E32:G32))</f>
      </c>
      <c r="Z32" s="26">
        <f>IF(ISERROR(STDEV(E32:G32)),"",STDEV(E32:G32))</f>
      </c>
      <c r="AA32" s="27">
        <f>IF(ISERROR(Z32/#REF!),"",Z32/#REF!)</f>
      </c>
      <c r="AB32" s="28"/>
    </row>
    <row r="33" spans="1:28" ht="15">
      <c r="A33" s="43"/>
      <c r="B33" s="44"/>
      <c r="C33" s="45"/>
      <c r="D33" s="29"/>
      <c r="E33" s="31"/>
      <c r="F33" s="31"/>
      <c r="G33" s="31"/>
      <c r="H33" s="32"/>
      <c r="I33" s="32"/>
      <c r="J33" s="32"/>
      <c r="K33" s="32"/>
      <c r="L33" s="32">
        <f>IF(ISERROR(ROUND(AVERAGE(E33:G33),2)),"",ROUND(AVERAGE(E33:G33),2))</f>
      </c>
      <c r="M33" s="33">
        <f>IF(ISERROR(ROUND(T33*D33,2)),"",ROUND(T33*D33,2))</f>
      </c>
      <c r="N33" s="34">
        <f>IF(A33="","",IF(COUNT(E33:G33)=0,"Nenhum preço válido.",IF(COUNT(E33:G33)=1,"Apenas um preço válido.",IF(COUNT(E33:G33)=2,"Apenas dois preços válidos.",""))))</f>
      </c>
      <c r="O33" s="19"/>
      <c r="P33" s="35">
        <f>IF(ISERROR(COUNTA(E33:G33)),"",COUNTA(E33:G33))</f>
        <v>0</v>
      </c>
      <c r="Q33" s="36">
        <f>IF(ISERROR(COUNT(E33:G33)),"",COUNT(E33:G33))</f>
        <v>0</v>
      </c>
      <c r="R33" s="37">
        <f>IF(ISERROR(MIN(E33:G33)),"",MIN(E33:G33))</f>
        <v>0</v>
      </c>
      <c r="S33" s="37">
        <f>IF(ISERROR(MAX(E33:G33)),"",MAX(E33:G33))</f>
        <v>0</v>
      </c>
      <c r="T33" s="37">
        <f>IF(ISERROR(ROUND(AVERAGE(E33:G33),2)),"",ROUND(AVERAGE(E33:G33),2))</f>
      </c>
      <c r="U33" s="37">
        <f>IF(ISERROR(MEDIAN(E33:G33)),"",MEDIAN(E33:G33))</f>
      </c>
      <c r="V33" s="38">
        <f>IF(ISERROR(STDEV(E33:G33)),"",STDEV(E33:G33))</f>
      </c>
      <c r="W33" s="39">
        <f t="shared" si="0"/>
      </c>
      <c r="X33" s="19"/>
      <c r="Y33" s="40">
        <f>IF(ISERROR(MEDIAN(E33:G33)),"",MEDIAN(E33:G33))</f>
      </c>
      <c r="Z33" s="41">
        <f>IF(ISERROR(STDEV(E33:G33)),"",STDEV(E33:G33))</f>
      </c>
      <c r="AA33" s="42">
        <f>IF(ISERROR(Z33/#REF!),"",Z33/#REF!)</f>
      </c>
      <c r="AB33" s="28"/>
    </row>
    <row r="34" spans="1:28" ht="15">
      <c r="A34" s="46"/>
      <c r="B34" s="47"/>
      <c r="C34" s="48"/>
      <c r="D34" s="12"/>
      <c r="E34" s="14"/>
      <c r="F34" s="14"/>
      <c r="G34" s="14"/>
      <c r="H34" s="16"/>
      <c r="I34" s="16"/>
      <c r="J34" s="16"/>
      <c r="K34" s="16"/>
      <c r="L34" s="16">
        <f>IF(ISERROR(ROUND(AVERAGE(E34:G34),2)),"",ROUND(AVERAGE(E34:G34),2))</f>
      </c>
      <c r="M34" s="17">
        <f>IF(ISERROR(ROUND(T34*D34,2)),"",ROUND(T34*D34,2))</f>
      </c>
      <c r="N34" s="18">
        <f>IF(A34="","",IF(COUNT(E34:G34)=0,"Nenhum preço válido.",IF(COUNT(E34:G34)=1,"Apenas um preço válido.",IF(COUNT(E34:G34)=2,"Apenas dois preços válidos.",""))))</f>
      </c>
      <c r="O34" s="19"/>
      <c r="P34" s="20">
        <f>IF(ISERROR(COUNTA(E34:G34)),"",COUNTA(E34:G34))</f>
        <v>0</v>
      </c>
      <c r="Q34" s="21">
        <f>IF(ISERROR(COUNT(E34:G34)),"",COUNT(E34:G34))</f>
        <v>0</v>
      </c>
      <c r="R34" s="22">
        <f>IF(ISERROR(MIN(E34:G34)),"",MIN(E34:G34))</f>
        <v>0</v>
      </c>
      <c r="S34" s="22">
        <f>IF(ISERROR(MAX(E34:G34)),"",MAX(E34:G34))</f>
        <v>0</v>
      </c>
      <c r="T34" s="22">
        <f>IF(ISERROR(ROUND(AVERAGE(E34:G34),2)),"",ROUND(AVERAGE(E34:G34),2))</f>
      </c>
      <c r="U34" s="22">
        <f>IF(ISERROR(MEDIAN(E34:G34)),"",MEDIAN(E34:G34))</f>
      </c>
      <c r="V34" s="23">
        <f>IF(ISERROR(STDEV(E34:G34)),"",STDEV(E34:G34))</f>
      </c>
      <c r="W34" s="24">
        <f t="shared" si="0"/>
      </c>
      <c r="X34" s="19"/>
      <c r="Y34" s="25">
        <f>IF(ISERROR(MEDIAN(E34:G34)),"",MEDIAN(E34:G34))</f>
      </c>
      <c r="Z34" s="26">
        <f>IF(ISERROR(STDEV(E34:G34)),"",STDEV(E34:G34))</f>
      </c>
      <c r="AA34" s="27">
        <f>IF(ISERROR(Z34/#REF!),"",Z34/#REF!)</f>
      </c>
      <c r="AB34" s="28"/>
    </row>
    <row r="35" spans="1:28" ht="15">
      <c r="A35" s="43"/>
      <c r="B35" s="44"/>
      <c r="C35" s="45"/>
      <c r="D35" s="29"/>
      <c r="E35" s="31"/>
      <c r="F35" s="31"/>
      <c r="G35" s="31"/>
      <c r="H35" s="32"/>
      <c r="I35" s="32"/>
      <c r="J35" s="32"/>
      <c r="K35" s="32"/>
      <c r="L35" s="32">
        <f>IF(ISERROR(ROUND(AVERAGE(E35:G35),2)),"",ROUND(AVERAGE(E35:G35),2))</f>
      </c>
      <c r="M35" s="33">
        <f>IF(ISERROR(ROUND(T35*D35,2)),"",ROUND(T35*D35,2))</f>
      </c>
      <c r="N35" s="34">
        <f>IF(A35="","",IF(COUNT(E35:G35)=0,"Nenhum preço válido.",IF(COUNT(E35:G35)=1,"Apenas um preço válido.",IF(COUNT(E35:G35)=2,"Apenas dois preços válidos.",""))))</f>
      </c>
      <c r="O35" s="19"/>
      <c r="P35" s="35">
        <f>IF(ISERROR(COUNTA(E35:G35)),"",COUNTA(E35:G35))</f>
        <v>0</v>
      </c>
      <c r="Q35" s="36">
        <f>IF(ISERROR(COUNT(E35:G35)),"",COUNT(E35:G35))</f>
        <v>0</v>
      </c>
      <c r="R35" s="37">
        <f>IF(ISERROR(MIN(E35:G35)),"",MIN(E35:G35))</f>
        <v>0</v>
      </c>
      <c r="S35" s="37">
        <f>IF(ISERROR(MAX(E35:G35)),"",MAX(E35:G35))</f>
        <v>0</v>
      </c>
      <c r="T35" s="37">
        <f>IF(ISERROR(ROUND(AVERAGE(E35:G35),2)),"",ROUND(AVERAGE(E35:G35),2))</f>
      </c>
      <c r="U35" s="37">
        <f>IF(ISERROR(MEDIAN(E35:G35)),"",MEDIAN(E35:G35))</f>
      </c>
      <c r="V35" s="38">
        <f>IF(ISERROR(STDEV(E35:G35)),"",STDEV(E35:G35))</f>
      </c>
      <c r="W35" s="39">
        <f t="shared" si="0"/>
      </c>
      <c r="X35" s="19"/>
      <c r="Y35" s="40">
        <f>IF(ISERROR(MEDIAN(E35:G35)),"",MEDIAN(E35:G35))</f>
      </c>
      <c r="Z35" s="41">
        <f>IF(ISERROR(STDEV(E35:G35)),"",STDEV(E35:G35))</f>
      </c>
      <c r="AA35" s="42">
        <f>IF(ISERROR(Z35/#REF!),"",Z35/#REF!)</f>
      </c>
      <c r="AB35" s="28"/>
    </row>
    <row r="36" spans="1:28" ht="15">
      <c r="A36" s="46"/>
      <c r="B36" s="47"/>
      <c r="C36" s="48"/>
      <c r="D36" s="12"/>
      <c r="E36" s="14"/>
      <c r="F36" s="14"/>
      <c r="G36" s="14"/>
      <c r="H36" s="16"/>
      <c r="I36" s="16"/>
      <c r="J36" s="16"/>
      <c r="K36" s="16"/>
      <c r="L36" s="16">
        <f>IF(ISERROR(ROUND(AVERAGE(E36:G36),2)),"",ROUND(AVERAGE(E36:G36),2))</f>
      </c>
      <c r="M36" s="17">
        <f>IF(ISERROR(ROUND(T36*D36,2)),"",ROUND(T36*D36,2))</f>
      </c>
      <c r="N36" s="18">
        <f>IF(A36="","",IF(COUNT(E36:G36)=0,"Nenhum preço válido.",IF(COUNT(E36:G36)=1,"Apenas um preço válido.",IF(COUNT(E36:G36)=2,"Apenas dois preços válidos.",""))))</f>
      </c>
      <c r="O36" s="19"/>
      <c r="P36" s="20">
        <f>IF(ISERROR(COUNTA(E36:G36)),"",COUNTA(E36:G36))</f>
        <v>0</v>
      </c>
      <c r="Q36" s="21">
        <f>IF(ISERROR(COUNT(E36:G36)),"",COUNT(E36:G36))</f>
        <v>0</v>
      </c>
      <c r="R36" s="22">
        <f>IF(ISERROR(MIN(E36:G36)),"",MIN(E36:G36))</f>
        <v>0</v>
      </c>
      <c r="S36" s="22">
        <f>IF(ISERROR(MAX(E36:G36)),"",MAX(E36:G36))</f>
        <v>0</v>
      </c>
      <c r="T36" s="22">
        <f>IF(ISERROR(ROUND(AVERAGE(E36:G36),2)),"",ROUND(AVERAGE(E36:G36),2))</f>
      </c>
      <c r="U36" s="22">
        <f>IF(ISERROR(MEDIAN(E36:G36)),"",MEDIAN(E36:G36))</f>
      </c>
      <c r="V36" s="23">
        <f>IF(ISERROR(STDEV(E36:G36)),"",STDEV(E36:G36))</f>
      </c>
      <c r="W36" s="24">
        <f t="shared" si="0"/>
      </c>
      <c r="X36" s="19"/>
      <c r="Y36" s="25">
        <f>IF(ISERROR(MEDIAN(E36:G36)),"",MEDIAN(E36:G36))</f>
      </c>
      <c r="Z36" s="26">
        <f>IF(ISERROR(STDEV(E36:G36)),"",STDEV(E36:G36))</f>
      </c>
      <c r="AA36" s="27">
        <f>IF(ISERROR(Z36/#REF!),"",Z36/#REF!)</f>
      </c>
      <c r="AB36" s="28"/>
    </row>
    <row r="37" spans="1:28" ht="15">
      <c r="A37" s="43"/>
      <c r="B37" s="44"/>
      <c r="C37" s="45"/>
      <c r="D37" s="29"/>
      <c r="E37" s="31"/>
      <c r="F37" s="31"/>
      <c r="G37" s="31"/>
      <c r="H37" s="32"/>
      <c r="I37" s="32"/>
      <c r="J37" s="32"/>
      <c r="K37" s="32"/>
      <c r="L37" s="32">
        <f>IF(ISERROR(ROUND(AVERAGE(E37:G37),2)),"",ROUND(AVERAGE(E37:G37),2))</f>
      </c>
      <c r="M37" s="33">
        <f>IF(ISERROR(ROUND(T37*D37,2)),"",ROUND(T37*D37,2))</f>
      </c>
      <c r="N37" s="34">
        <f>IF(A37="","",IF(COUNT(E37:G37)=0,"Nenhum preço válido.",IF(COUNT(E37:G37)=1,"Apenas um preço válido.",IF(COUNT(E37:G37)=2,"Apenas dois preços válidos.",""))))</f>
      </c>
      <c r="O37" s="19"/>
      <c r="P37" s="35">
        <f>IF(ISERROR(COUNTA(E37:G37)),"",COUNTA(E37:G37))</f>
        <v>0</v>
      </c>
      <c r="Q37" s="36">
        <f>IF(ISERROR(COUNT(E37:G37)),"",COUNT(E37:G37))</f>
        <v>0</v>
      </c>
      <c r="R37" s="37">
        <f>IF(ISERROR(MIN(E37:G37)),"",MIN(E37:G37))</f>
        <v>0</v>
      </c>
      <c r="S37" s="37">
        <f>IF(ISERROR(MAX(E37:G37)),"",MAX(E37:G37))</f>
        <v>0</v>
      </c>
      <c r="T37" s="37">
        <f>IF(ISERROR(ROUND(AVERAGE(E37:G37),2)),"",ROUND(AVERAGE(E37:G37),2))</f>
      </c>
      <c r="U37" s="37">
        <f>IF(ISERROR(MEDIAN(E37:G37)),"",MEDIAN(E37:G37))</f>
      </c>
      <c r="V37" s="38">
        <f>IF(ISERROR(STDEV(E37:G37)),"",STDEV(E37:G37))</f>
      </c>
      <c r="W37" s="39">
        <f t="shared" si="0"/>
      </c>
      <c r="X37" s="19"/>
      <c r="Y37" s="40">
        <f>IF(ISERROR(MEDIAN(E37:G37)),"",MEDIAN(E37:G37))</f>
      </c>
      <c r="Z37" s="41">
        <f>IF(ISERROR(STDEV(E37:G37)),"",STDEV(E37:G37))</f>
      </c>
      <c r="AA37" s="42">
        <f>IF(ISERROR(Z37/#REF!),"",Z37/#REF!)</f>
      </c>
      <c r="AB37" s="28"/>
    </row>
    <row r="38" spans="1:28" ht="15">
      <c r="A38" s="46"/>
      <c r="B38" s="47"/>
      <c r="C38" s="48"/>
      <c r="D38" s="12"/>
      <c r="E38" s="14"/>
      <c r="F38" s="14"/>
      <c r="G38" s="14"/>
      <c r="H38" s="16"/>
      <c r="I38" s="16"/>
      <c r="J38" s="16"/>
      <c r="K38" s="16"/>
      <c r="L38" s="16">
        <f>IF(ISERROR(ROUND(AVERAGE(E38:G38),2)),"",ROUND(AVERAGE(E38:G38),2))</f>
      </c>
      <c r="M38" s="17">
        <f>IF(ISERROR(ROUND(T38*D38,2)),"",ROUND(T38*D38,2))</f>
      </c>
      <c r="N38" s="18">
        <f aca="true" t="shared" si="1" ref="N38:N62">IF(A38="","",IF(COUNT(E38:G38)=0,"Nenhum preço válido.",IF(COUNT(E38:G38)=1,"Apenas um preço válido.",IF(COUNT(E38:G38)=2,"Apenas dois preços válidos.",""))))</f>
      </c>
      <c r="O38" s="19"/>
      <c r="P38" s="20">
        <f>IF(ISERROR(COUNTA(E38:G38)),"",COUNTA(E38:G38))</f>
        <v>0</v>
      </c>
      <c r="Q38" s="21">
        <f>IF(ISERROR(COUNT(E38:G38)),"",COUNT(E38:G38))</f>
        <v>0</v>
      </c>
      <c r="R38" s="22">
        <f>IF(ISERROR(MIN(E38:G38)),"",MIN(E38:G38))</f>
        <v>0</v>
      </c>
      <c r="S38" s="22">
        <f>IF(ISERROR(MAX(E38:G38)),"",MAX(E38:G38))</f>
        <v>0</v>
      </c>
      <c r="T38" s="22">
        <f>IF(ISERROR(ROUND(AVERAGE(E38:G38),2)),"",ROUND(AVERAGE(E38:G38),2))</f>
      </c>
      <c r="U38" s="22">
        <f>IF(ISERROR(MEDIAN(E38:G38)),"",MEDIAN(E38:G38))</f>
      </c>
      <c r="V38" s="23">
        <f>IF(ISERROR(STDEV(E38:G38)),"",STDEV(E38:G38))</f>
      </c>
      <c r="W38" s="24">
        <f t="shared" si="0"/>
      </c>
      <c r="X38" s="19"/>
      <c r="Y38" s="25">
        <f>IF(ISERROR(MEDIAN(E38:G38)),"",MEDIAN(E38:G38))</f>
      </c>
      <c r="Z38" s="26">
        <f>IF(ISERROR(STDEV(E38:G38)),"",STDEV(E38:G38))</f>
      </c>
      <c r="AA38" s="27">
        <f>IF(ISERROR(Z38/#REF!),"",Z38/#REF!)</f>
      </c>
      <c r="AB38" s="28"/>
    </row>
    <row r="39" spans="1:28" ht="15">
      <c r="A39" s="43"/>
      <c r="B39" s="44"/>
      <c r="C39" s="45"/>
      <c r="D39" s="29"/>
      <c r="E39" s="31"/>
      <c r="F39" s="31"/>
      <c r="G39" s="31"/>
      <c r="H39" s="32"/>
      <c r="I39" s="32"/>
      <c r="J39" s="32"/>
      <c r="K39" s="32"/>
      <c r="L39" s="32">
        <f>IF(ISERROR(ROUND(AVERAGE(E39:G39),2)),"",ROUND(AVERAGE(E39:G39),2))</f>
      </c>
      <c r="M39" s="33">
        <f>IF(ISERROR(ROUND(T39*D39,2)),"",ROUND(T39*D39,2))</f>
      </c>
      <c r="N39" s="34">
        <f t="shared" si="1"/>
      </c>
      <c r="O39" s="19"/>
      <c r="P39" s="35">
        <f>IF(ISERROR(COUNTA(E39:G39)),"",COUNTA(E39:G39))</f>
        <v>0</v>
      </c>
      <c r="Q39" s="36">
        <f>IF(ISERROR(COUNT(E39:G39)),"",COUNT(E39:G39))</f>
        <v>0</v>
      </c>
      <c r="R39" s="37">
        <f>IF(ISERROR(MIN(E39:G39)),"",MIN(E39:G39))</f>
        <v>0</v>
      </c>
      <c r="S39" s="37">
        <f>IF(ISERROR(MAX(E39:G39)),"",MAX(E39:G39))</f>
        <v>0</v>
      </c>
      <c r="T39" s="37">
        <f>IF(ISERROR(ROUND(AVERAGE(E39:G39),2)),"",ROUND(AVERAGE(E39:G39),2))</f>
      </c>
      <c r="U39" s="37">
        <f>IF(ISERROR(MEDIAN(E39:G39)),"",MEDIAN(E39:G39))</f>
      </c>
      <c r="V39" s="38">
        <f>IF(ISERROR(STDEV(E39:G39)),"",STDEV(E39:G39))</f>
      </c>
      <c r="W39" s="39">
        <f t="shared" si="0"/>
      </c>
      <c r="X39" s="19"/>
      <c r="Y39" s="40">
        <f>IF(ISERROR(MEDIAN(E39:G39)),"",MEDIAN(E39:G39))</f>
      </c>
      <c r="Z39" s="41">
        <f>IF(ISERROR(STDEV(E39:G39)),"",STDEV(E39:G39))</f>
      </c>
      <c r="AA39" s="42">
        <f>IF(ISERROR(Z39/#REF!),"",Z39/#REF!)</f>
      </c>
      <c r="AB39" s="28"/>
    </row>
    <row r="40" spans="1:28" ht="15">
      <c r="A40" s="46"/>
      <c r="B40" s="47"/>
      <c r="C40" s="48"/>
      <c r="D40" s="12"/>
      <c r="E40" s="14"/>
      <c r="F40" s="14"/>
      <c r="G40" s="14"/>
      <c r="H40" s="16"/>
      <c r="I40" s="16"/>
      <c r="J40" s="16"/>
      <c r="K40" s="16"/>
      <c r="L40" s="16">
        <f>IF(ISERROR(ROUND(AVERAGE(E40:G40),2)),"",ROUND(AVERAGE(E40:G40),2))</f>
      </c>
      <c r="M40" s="17">
        <f>IF(ISERROR(ROUND(T40*D40,2)),"",ROUND(T40*D40,2))</f>
      </c>
      <c r="N40" s="18">
        <f t="shared" si="1"/>
      </c>
      <c r="O40" s="19"/>
      <c r="P40" s="20">
        <f>IF(ISERROR(COUNTA(E40:G40)),"",COUNTA(E40:G40))</f>
        <v>0</v>
      </c>
      <c r="Q40" s="21">
        <f>IF(ISERROR(COUNT(E40:G40)),"",COUNT(E40:G40))</f>
        <v>0</v>
      </c>
      <c r="R40" s="22">
        <f>IF(ISERROR(MIN(E40:G40)),"",MIN(E40:G40))</f>
        <v>0</v>
      </c>
      <c r="S40" s="22">
        <f>IF(ISERROR(MAX(E40:G40)),"",MAX(E40:G40))</f>
        <v>0</v>
      </c>
      <c r="T40" s="22">
        <f>IF(ISERROR(ROUND(AVERAGE(E40:G40),2)),"",ROUND(AVERAGE(E40:G40),2))</f>
      </c>
      <c r="U40" s="22">
        <f>IF(ISERROR(MEDIAN(E40:G40)),"",MEDIAN(E40:G40))</f>
      </c>
      <c r="V40" s="23">
        <f>IF(ISERROR(STDEV(E40:G40)),"",STDEV(E40:G40))</f>
      </c>
      <c r="W40" s="24">
        <f t="shared" si="0"/>
      </c>
      <c r="X40" s="19"/>
      <c r="Y40" s="25">
        <f>IF(ISERROR(MEDIAN(E40:G40)),"",MEDIAN(E40:G40))</f>
      </c>
      <c r="Z40" s="26">
        <f>IF(ISERROR(STDEV(E40:G40)),"",STDEV(E40:G40))</f>
      </c>
      <c r="AA40" s="27">
        <f>IF(ISERROR(Z40/#REF!),"",Z40/#REF!)</f>
      </c>
      <c r="AB40" s="28"/>
    </row>
    <row r="41" spans="1:28" ht="15">
      <c r="A41" s="43"/>
      <c r="B41" s="44"/>
      <c r="C41" s="45"/>
      <c r="D41" s="29"/>
      <c r="E41" s="31"/>
      <c r="F41" s="31"/>
      <c r="G41" s="31"/>
      <c r="H41" s="32"/>
      <c r="I41" s="32"/>
      <c r="J41" s="32"/>
      <c r="K41" s="32"/>
      <c r="L41" s="32">
        <f>IF(ISERROR(ROUND(AVERAGE(E41:G41),2)),"",ROUND(AVERAGE(E41:G41),2))</f>
      </c>
      <c r="M41" s="33">
        <f>IF(ISERROR(ROUND(T41*D41,2)),"",ROUND(T41*D41,2))</f>
      </c>
      <c r="N41" s="34">
        <f t="shared" si="1"/>
      </c>
      <c r="O41" s="19"/>
      <c r="P41" s="35">
        <f>IF(ISERROR(COUNTA(E41:G41)),"",COUNTA(E41:G41))</f>
        <v>0</v>
      </c>
      <c r="Q41" s="36">
        <f>IF(ISERROR(COUNT(E41:G41)),"",COUNT(E41:G41))</f>
        <v>0</v>
      </c>
      <c r="R41" s="37">
        <f>IF(ISERROR(MIN(E41:G41)),"",MIN(E41:G41))</f>
        <v>0</v>
      </c>
      <c r="S41" s="37">
        <f>IF(ISERROR(MAX(E41:G41)),"",MAX(E41:G41))</f>
        <v>0</v>
      </c>
      <c r="T41" s="37">
        <f>IF(ISERROR(ROUND(AVERAGE(E41:G41),2)),"",ROUND(AVERAGE(E41:G41),2))</f>
      </c>
      <c r="U41" s="37">
        <f>IF(ISERROR(MEDIAN(E41:G41)),"",MEDIAN(E41:G41))</f>
      </c>
      <c r="V41" s="38">
        <f>IF(ISERROR(STDEV(E41:G41)),"",STDEV(E41:G41))</f>
      </c>
      <c r="W41" s="39">
        <f t="shared" si="0"/>
      </c>
      <c r="X41" s="19"/>
      <c r="Y41" s="40">
        <f>IF(ISERROR(MEDIAN(E41:G41)),"",MEDIAN(E41:G41))</f>
      </c>
      <c r="Z41" s="41">
        <f>IF(ISERROR(STDEV(E41:G41)),"",STDEV(E41:G41))</f>
      </c>
      <c r="AA41" s="42">
        <f>IF(ISERROR(Z41/#REF!),"",Z41/#REF!)</f>
      </c>
      <c r="AB41" s="28"/>
    </row>
    <row r="42" spans="1:28" ht="15">
      <c r="A42" s="46"/>
      <c r="B42" s="47"/>
      <c r="C42" s="48"/>
      <c r="D42" s="12"/>
      <c r="E42" s="14"/>
      <c r="F42" s="14"/>
      <c r="G42" s="14"/>
      <c r="H42" s="16"/>
      <c r="I42" s="16"/>
      <c r="J42" s="16"/>
      <c r="K42" s="16"/>
      <c r="L42" s="16">
        <f>IF(ISERROR(ROUND(AVERAGE(E42:G42),2)),"",ROUND(AVERAGE(E42:G42),2))</f>
      </c>
      <c r="M42" s="17">
        <f>IF(ISERROR(ROUND(T42*D42,2)),"",ROUND(T42*D42,2))</f>
      </c>
      <c r="N42" s="18">
        <f t="shared" si="1"/>
      </c>
      <c r="O42" s="19"/>
      <c r="P42" s="20">
        <f>IF(ISERROR(COUNTA(E42:G42)),"",COUNTA(E42:G42))</f>
        <v>0</v>
      </c>
      <c r="Q42" s="21">
        <f>IF(ISERROR(COUNT(E42:G42)),"",COUNT(E42:G42))</f>
        <v>0</v>
      </c>
      <c r="R42" s="22">
        <f>IF(ISERROR(MIN(E42:G42)),"",MIN(E42:G42))</f>
        <v>0</v>
      </c>
      <c r="S42" s="22">
        <f>IF(ISERROR(MAX(E42:G42)),"",MAX(E42:G42))</f>
        <v>0</v>
      </c>
      <c r="T42" s="22">
        <f>IF(ISERROR(ROUND(AVERAGE(E42:G42),2)),"",ROUND(AVERAGE(E42:G42),2))</f>
      </c>
      <c r="U42" s="22">
        <f>IF(ISERROR(MEDIAN(E42:G42)),"",MEDIAN(E42:G42))</f>
      </c>
      <c r="V42" s="23">
        <f>IF(ISERROR(STDEV(E42:G42)),"",STDEV(E42:G42))</f>
      </c>
      <c r="W42" s="24">
        <f t="shared" si="0"/>
      </c>
      <c r="X42" s="19"/>
      <c r="Y42" s="25">
        <f>IF(ISERROR(MEDIAN(E42:G42)),"",MEDIAN(E42:G42))</f>
      </c>
      <c r="Z42" s="26">
        <f>IF(ISERROR(STDEV(E42:G42)),"",STDEV(E42:G42))</f>
      </c>
      <c r="AA42" s="27">
        <f>IF(ISERROR(Z42/#REF!),"",Z42/#REF!)</f>
      </c>
      <c r="AB42" s="28"/>
    </row>
    <row r="43" spans="1:28" ht="15">
      <c r="A43" s="43"/>
      <c r="B43" s="44"/>
      <c r="C43" s="45"/>
      <c r="D43" s="29"/>
      <c r="E43" s="31"/>
      <c r="F43" s="31"/>
      <c r="G43" s="31"/>
      <c r="H43" s="32"/>
      <c r="I43" s="32"/>
      <c r="J43" s="32"/>
      <c r="K43" s="32"/>
      <c r="L43" s="32">
        <f>IF(ISERROR(ROUND(AVERAGE(E43:G43),2)),"",ROUND(AVERAGE(E43:G43),2))</f>
      </c>
      <c r="M43" s="33">
        <f>IF(ISERROR(ROUND(T43*D43,2)),"",ROUND(T43*D43,2))</f>
      </c>
      <c r="N43" s="34">
        <f t="shared" si="1"/>
      </c>
      <c r="O43" s="19"/>
      <c r="P43" s="35">
        <f>IF(ISERROR(COUNTA(E43:G43)),"",COUNTA(E43:G43))</f>
        <v>0</v>
      </c>
      <c r="Q43" s="36">
        <f>IF(ISERROR(COUNT(E43:G43)),"",COUNT(E43:G43))</f>
        <v>0</v>
      </c>
      <c r="R43" s="37">
        <f>IF(ISERROR(MIN(E43:G43)),"",MIN(E43:G43))</f>
        <v>0</v>
      </c>
      <c r="S43" s="37">
        <f>IF(ISERROR(MAX(E43:G43)),"",MAX(E43:G43))</f>
        <v>0</v>
      </c>
      <c r="T43" s="37">
        <f>IF(ISERROR(ROUND(AVERAGE(E43:G43),2)),"",ROUND(AVERAGE(E43:G43),2))</f>
      </c>
      <c r="U43" s="37">
        <f>IF(ISERROR(MEDIAN(E43:G43)),"",MEDIAN(E43:G43))</f>
      </c>
      <c r="V43" s="38">
        <f>IF(ISERROR(STDEV(E43:G43)),"",STDEV(E43:G43))</f>
      </c>
      <c r="W43" s="39">
        <f t="shared" si="0"/>
      </c>
      <c r="X43" s="19"/>
      <c r="Y43" s="40">
        <f>IF(ISERROR(MEDIAN(E43:G43)),"",MEDIAN(E43:G43))</f>
      </c>
      <c r="Z43" s="41">
        <f>IF(ISERROR(STDEV(E43:G43)),"",STDEV(E43:G43))</f>
      </c>
      <c r="AA43" s="42">
        <f>IF(ISERROR(Z43/#REF!),"",Z43/#REF!)</f>
      </c>
      <c r="AB43" s="28"/>
    </row>
    <row r="44" spans="1:28" ht="15">
      <c r="A44" s="46"/>
      <c r="B44" s="47"/>
      <c r="C44" s="48"/>
      <c r="D44" s="12"/>
      <c r="E44" s="14"/>
      <c r="F44" s="14"/>
      <c r="G44" s="14"/>
      <c r="H44" s="16"/>
      <c r="I44" s="16"/>
      <c r="J44" s="16"/>
      <c r="K44" s="16"/>
      <c r="L44" s="16">
        <f>IF(ISERROR(ROUND(AVERAGE(E44:G44),2)),"",ROUND(AVERAGE(E44:G44),2))</f>
      </c>
      <c r="M44" s="17">
        <f>IF(ISERROR(ROUND(T44*D44,2)),"",ROUND(T44*D44,2))</f>
      </c>
      <c r="N44" s="18">
        <f t="shared" si="1"/>
      </c>
      <c r="O44" s="19"/>
      <c r="P44" s="20">
        <f>IF(ISERROR(COUNTA(E44:G44)),"",COUNTA(E44:G44))</f>
        <v>0</v>
      </c>
      <c r="Q44" s="21">
        <f>IF(ISERROR(COUNT(E44:G44)),"",COUNT(E44:G44))</f>
        <v>0</v>
      </c>
      <c r="R44" s="22">
        <f>IF(ISERROR(MIN(E44:G44)),"",MIN(E44:G44))</f>
        <v>0</v>
      </c>
      <c r="S44" s="22">
        <f>IF(ISERROR(MAX(E44:G44)),"",MAX(E44:G44))</f>
        <v>0</v>
      </c>
      <c r="T44" s="22">
        <f>IF(ISERROR(ROUND(AVERAGE(E44:G44),2)),"",ROUND(AVERAGE(E44:G44),2))</f>
      </c>
      <c r="U44" s="22">
        <f>IF(ISERROR(MEDIAN(E44:G44)),"",MEDIAN(E44:G44))</f>
      </c>
      <c r="V44" s="23">
        <f>IF(ISERROR(STDEV(E44:G44)),"",STDEV(E44:G44))</f>
      </c>
      <c r="W44" s="24">
        <f t="shared" si="0"/>
      </c>
      <c r="X44" s="19"/>
      <c r="Y44" s="25">
        <f>IF(ISERROR(MEDIAN(E44:G44)),"",MEDIAN(E44:G44))</f>
      </c>
      <c r="Z44" s="26">
        <f>IF(ISERROR(STDEV(E44:G44)),"",STDEV(E44:G44))</f>
      </c>
      <c r="AA44" s="27">
        <f>IF(ISERROR(Z44/#REF!),"",Z44/#REF!)</f>
      </c>
      <c r="AB44" s="28"/>
    </row>
    <row r="45" spans="1:28" ht="15">
      <c r="A45" s="43"/>
      <c r="B45" s="44"/>
      <c r="C45" s="45"/>
      <c r="D45" s="29"/>
      <c r="E45" s="31"/>
      <c r="F45" s="31"/>
      <c r="G45" s="31"/>
      <c r="H45" s="32"/>
      <c r="I45" s="32"/>
      <c r="J45" s="32"/>
      <c r="K45" s="32"/>
      <c r="L45" s="32">
        <f>IF(ISERROR(ROUND(AVERAGE(E45:G45),2)),"",ROUND(AVERAGE(E45:G45),2))</f>
      </c>
      <c r="M45" s="33">
        <f>IF(ISERROR(ROUND(T45*D45,2)),"",ROUND(T45*D45,2))</f>
      </c>
      <c r="N45" s="34">
        <f t="shared" si="1"/>
      </c>
      <c r="O45" s="19"/>
      <c r="P45" s="35">
        <f>IF(ISERROR(COUNTA(E45:G45)),"",COUNTA(E45:G45))</f>
        <v>0</v>
      </c>
      <c r="Q45" s="36">
        <f>IF(ISERROR(COUNT(E45:G45)),"",COUNT(E45:G45))</f>
        <v>0</v>
      </c>
      <c r="R45" s="37">
        <f>IF(ISERROR(MIN(E45:G45)),"",MIN(E45:G45))</f>
        <v>0</v>
      </c>
      <c r="S45" s="37">
        <f>IF(ISERROR(MAX(E45:G45)),"",MAX(E45:G45))</f>
        <v>0</v>
      </c>
      <c r="T45" s="37">
        <f>IF(ISERROR(ROUND(AVERAGE(E45:G45),2)),"",ROUND(AVERAGE(E45:G45),2))</f>
      </c>
      <c r="U45" s="37">
        <f>IF(ISERROR(MEDIAN(E45:G45)),"",MEDIAN(E45:G45))</f>
      </c>
      <c r="V45" s="38">
        <f>IF(ISERROR(STDEV(E45:G45)),"",STDEV(E45:G45))</f>
      </c>
      <c r="W45" s="39">
        <f t="shared" si="0"/>
      </c>
      <c r="X45" s="19"/>
      <c r="Y45" s="40">
        <f>IF(ISERROR(MEDIAN(E45:G45)),"",MEDIAN(E45:G45))</f>
      </c>
      <c r="Z45" s="41">
        <f>IF(ISERROR(STDEV(E45:G45)),"",STDEV(E45:G45))</f>
      </c>
      <c r="AA45" s="42">
        <f>IF(ISERROR(Z45/#REF!),"",Z45/#REF!)</f>
      </c>
      <c r="AB45" s="28"/>
    </row>
    <row r="46" spans="1:28" ht="15">
      <c r="A46" s="46"/>
      <c r="B46" s="47"/>
      <c r="C46" s="48"/>
      <c r="D46" s="12"/>
      <c r="E46" s="14"/>
      <c r="F46" s="14"/>
      <c r="G46" s="14"/>
      <c r="H46" s="16"/>
      <c r="I46" s="16"/>
      <c r="J46" s="16"/>
      <c r="K46" s="16"/>
      <c r="L46" s="16">
        <f>IF(ISERROR(ROUND(AVERAGE(E46:G46),2)),"",ROUND(AVERAGE(E46:G46),2))</f>
      </c>
      <c r="M46" s="17">
        <f>IF(ISERROR(ROUND(T46*D46,2)),"",ROUND(T46*D46,2))</f>
      </c>
      <c r="N46" s="18">
        <f t="shared" si="1"/>
      </c>
      <c r="O46" s="19"/>
      <c r="P46" s="20">
        <f>IF(ISERROR(COUNTA(E46:G46)),"",COUNTA(E46:G46))</f>
        <v>0</v>
      </c>
      <c r="Q46" s="21">
        <f>IF(ISERROR(COUNT(E46:G46)),"",COUNT(E46:G46))</f>
        <v>0</v>
      </c>
      <c r="R46" s="22">
        <f>IF(ISERROR(MIN(E46:G46)),"",MIN(E46:G46))</f>
        <v>0</v>
      </c>
      <c r="S46" s="22">
        <f>IF(ISERROR(MAX(E46:G46)),"",MAX(E46:G46))</f>
        <v>0</v>
      </c>
      <c r="T46" s="22">
        <f>IF(ISERROR(ROUND(AVERAGE(E46:G46),2)),"",ROUND(AVERAGE(E46:G46),2))</f>
      </c>
      <c r="U46" s="22">
        <f>IF(ISERROR(MEDIAN(E46:G46)),"",MEDIAN(E46:G46))</f>
      </c>
      <c r="V46" s="23">
        <f>IF(ISERROR(STDEV(E46:G46)),"",STDEV(E46:G46))</f>
      </c>
      <c r="W46" s="24">
        <f t="shared" si="0"/>
      </c>
      <c r="X46" s="19"/>
      <c r="Y46" s="25">
        <f>IF(ISERROR(MEDIAN(E46:G46)),"",MEDIAN(E46:G46))</f>
      </c>
      <c r="Z46" s="26">
        <f>IF(ISERROR(STDEV(E46:G46)),"",STDEV(E46:G46))</f>
      </c>
      <c r="AA46" s="27">
        <f>IF(ISERROR(Z46/#REF!),"",Z46/#REF!)</f>
      </c>
      <c r="AB46" s="28"/>
    </row>
    <row r="47" spans="1:28" ht="15">
      <c r="A47" s="43"/>
      <c r="B47" s="44"/>
      <c r="C47" s="45"/>
      <c r="D47" s="29"/>
      <c r="E47" s="31"/>
      <c r="F47" s="31"/>
      <c r="G47" s="31"/>
      <c r="H47" s="32"/>
      <c r="I47" s="32"/>
      <c r="J47" s="32"/>
      <c r="K47" s="32"/>
      <c r="L47" s="32">
        <f>IF(ISERROR(ROUND(AVERAGE(E47:G47),2)),"",ROUND(AVERAGE(E47:G47),2))</f>
      </c>
      <c r="M47" s="33">
        <f>IF(ISERROR(ROUND(T47*D47,2)),"",ROUND(T47*D47,2))</f>
      </c>
      <c r="N47" s="34">
        <f t="shared" si="1"/>
      </c>
      <c r="O47" s="19"/>
      <c r="P47" s="35">
        <f>IF(ISERROR(COUNTA(E47:G47)),"",COUNTA(E47:G47))</f>
        <v>0</v>
      </c>
      <c r="Q47" s="36">
        <f>IF(ISERROR(COUNT(E47:G47)),"",COUNT(E47:G47))</f>
        <v>0</v>
      </c>
      <c r="R47" s="37">
        <f>IF(ISERROR(MIN(E47:G47)),"",MIN(E47:G47))</f>
        <v>0</v>
      </c>
      <c r="S47" s="37">
        <f>IF(ISERROR(MAX(E47:G47)),"",MAX(E47:G47))</f>
        <v>0</v>
      </c>
      <c r="T47" s="37">
        <f>IF(ISERROR(ROUND(AVERAGE(E47:G47),2)),"",ROUND(AVERAGE(E47:G47),2))</f>
      </c>
      <c r="U47" s="37">
        <f>IF(ISERROR(MEDIAN(E47:G47)),"",MEDIAN(E47:G47))</f>
      </c>
      <c r="V47" s="38">
        <f>IF(ISERROR(STDEV(E47:G47)),"",STDEV(E47:G47))</f>
      </c>
      <c r="W47" s="39">
        <f t="shared" si="0"/>
      </c>
      <c r="X47" s="19"/>
      <c r="Y47" s="40">
        <f>IF(ISERROR(MEDIAN(E47:G47)),"",MEDIAN(E47:G47))</f>
      </c>
      <c r="Z47" s="41">
        <f>IF(ISERROR(STDEV(E47:G47)),"",STDEV(E47:G47))</f>
      </c>
      <c r="AA47" s="42">
        <f>IF(ISERROR(Z47/#REF!),"",Z47/#REF!)</f>
      </c>
      <c r="AB47" s="28"/>
    </row>
    <row r="48" spans="1:28" ht="15">
      <c r="A48" s="46"/>
      <c r="B48" s="47"/>
      <c r="C48" s="48"/>
      <c r="D48" s="12"/>
      <c r="E48" s="14"/>
      <c r="F48" s="14"/>
      <c r="G48" s="14"/>
      <c r="H48" s="16"/>
      <c r="I48" s="16"/>
      <c r="J48" s="16"/>
      <c r="K48" s="16"/>
      <c r="L48" s="16">
        <f>IF(ISERROR(ROUND(AVERAGE(E48:G48),2)),"",ROUND(AVERAGE(E48:G48),2))</f>
      </c>
      <c r="M48" s="17">
        <f>IF(ISERROR(ROUND(T48*D48,2)),"",ROUND(T48*D48,2))</f>
      </c>
      <c r="N48" s="18">
        <f t="shared" si="1"/>
      </c>
      <c r="O48" s="19"/>
      <c r="P48" s="20">
        <f>IF(ISERROR(COUNTA(E48:G48)),"",COUNTA(E48:G48))</f>
        <v>0</v>
      </c>
      <c r="Q48" s="21">
        <f>IF(ISERROR(COUNT(E48:G48)),"",COUNT(E48:G48))</f>
        <v>0</v>
      </c>
      <c r="R48" s="22">
        <f>IF(ISERROR(MIN(E48:G48)),"",MIN(E48:G48))</f>
        <v>0</v>
      </c>
      <c r="S48" s="22">
        <f>IF(ISERROR(MAX(E48:G48)),"",MAX(E48:G48))</f>
        <v>0</v>
      </c>
      <c r="T48" s="22">
        <f>IF(ISERROR(ROUND(AVERAGE(E48:G48),2)),"",ROUND(AVERAGE(E48:G48),2))</f>
      </c>
      <c r="U48" s="22">
        <f>IF(ISERROR(MEDIAN(E48:G48)),"",MEDIAN(E48:G48))</f>
      </c>
      <c r="V48" s="23">
        <f>IF(ISERROR(STDEV(E48:G48)),"",STDEV(E48:G48))</f>
      </c>
      <c r="W48" s="24">
        <f t="shared" si="0"/>
      </c>
      <c r="X48" s="19"/>
      <c r="Y48" s="25">
        <f>IF(ISERROR(MEDIAN(E48:G48)),"",MEDIAN(E48:G48))</f>
      </c>
      <c r="Z48" s="26">
        <f>IF(ISERROR(STDEV(E48:G48)),"",STDEV(E48:G48))</f>
      </c>
      <c r="AA48" s="27">
        <f>IF(ISERROR(Z48/#REF!),"",Z48/#REF!)</f>
      </c>
      <c r="AB48" s="28"/>
    </row>
    <row r="49" spans="1:28" ht="15">
      <c r="A49" s="43"/>
      <c r="B49" s="44"/>
      <c r="C49" s="45"/>
      <c r="D49" s="29"/>
      <c r="E49" s="31"/>
      <c r="F49" s="31"/>
      <c r="G49" s="31"/>
      <c r="H49" s="32"/>
      <c r="I49" s="32"/>
      <c r="J49" s="32"/>
      <c r="K49" s="32"/>
      <c r="L49" s="32">
        <f>IF(ISERROR(ROUND(AVERAGE(E49:G49),2)),"",ROUND(AVERAGE(E49:G49),2))</f>
      </c>
      <c r="M49" s="33">
        <f>IF(ISERROR(ROUND(T49*D49,2)),"",ROUND(T49*D49,2))</f>
      </c>
      <c r="N49" s="34">
        <f t="shared" si="1"/>
      </c>
      <c r="O49" s="19"/>
      <c r="P49" s="35">
        <f>IF(ISERROR(COUNTA(E49:G49)),"",COUNTA(E49:G49))</f>
        <v>0</v>
      </c>
      <c r="Q49" s="36">
        <f>IF(ISERROR(COUNT(E49:G49)),"",COUNT(E49:G49))</f>
        <v>0</v>
      </c>
      <c r="R49" s="37">
        <f>IF(ISERROR(MIN(E49:G49)),"",MIN(E49:G49))</f>
        <v>0</v>
      </c>
      <c r="S49" s="37">
        <f>IF(ISERROR(MAX(E49:G49)),"",MAX(E49:G49))</f>
        <v>0</v>
      </c>
      <c r="T49" s="37">
        <f>IF(ISERROR(ROUND(AVERAGE(E49:G49),2)),"",ROUND(AVERAGE(E49:G49),2))</f>
      </c>
      <c r="U49" s="37">
        <f>IF(ISERROR(MEDIAN(E49:G49)),"",MEDIAN(E49:G49))</f>
      </c>
      <c r="V49" s="38">
        <f>IF(ISERROR(STDEV(E49:G49)),"",STDEV(E49:G49))</f>
      </c>
      <c r="W49" s="39">
        <f t="shared" si="0"/>
      </c>
      <c r="X49" s="19"/>
      <c r="Y49" s="40">
        <f>IF(ISERROR(MEDIAN(E49:G49)),"",MEDIAN(E49:G49))</f>
      </c>
      <c r="Z49" s="41">
        <f>IF(ISERROR(STDEV(E49:G49)),"",STDEV(E49:G49))</f>
      </c>
      <c r="AA49" s="42">
        <f>IF(ISERROR(Z49/#REF!),"",Z49/#REF!)</f>
      </c>
      <c r="AB49" s="28"/>
    </row>
    <row r="50" spans="1:28" ht="15">
      <c r="A50" s="46"/>
      <c r="B50" s="47"/>
      <c r="C50" s="48"/>
      <c r="D50" s="12"/>
      <c r="E50" s="14"/>
      <c r="F50" s="14"/>
      <c r="G50" s="14"/>
      <c r="H50" s="16"/>
      <c r="I50" s="16"/>
      <c r="J50" s="16"/>
      <c r="K50" s="16"/>
      <c r="L50" s="16">
        <f>IF(ISERROR(ROUND(AVERAGE(E50:G50),2)),"",ROUND(AVERAGE(E50:G50),2))</f>
      </c>
      <c r="M50" s="17">
        <f>IF(ISERROR(ROUND(T50*D50,2)),"",ROUND(T50*D50,2))</f>
      </c>
      <c r="N50" s="18">
        <f t="shared" si="1"/>
      </c>
      <c r="O50" s="19"/>
      <c r="P50" s="20">
        <f>IF(ISERROR(COUNTA(E50:G50)),"",COUNTA(E50:G50))</f>
        <v>0</v>
      </c>
      <c r="Q50" s="21">
        <f>IF(ISERROR(COUNT(E50:G50)),"",COUNT(E50:G50))</f>
        <v>0</v>
      </c>
      <c r="R50" s="22">
        <f>IF(ISERROR(MIN(E50:G50)),"",MIN(E50:G50))</f>
        <v>0</v>
      </c>
      <c r="S50" s="22">
        <f>IF(ISERROR(MAX(E50:G50)),"",MAX(E50:G50))</f>
        <v>0</v>
      </c>
      <c r="T50" s="22">
        <f>IF(ISERROR(ROUND(AVERAGE(E50:G50),2)),"",ROUND(AVERAGE(E50:G50),2))</f>
      </c>
      <c r="U50" s="22">
        <f>IF(ISERROR(MEDIAN(E50:G50)),"",MEDIAN(E50:G50))</f>
      </c>
      <c r="V50" s="23">
        <f>IF(ISERROR(STDEV(E50:G50)),"",STDEV(E50:G50))</f>
      </c>
      <c r="W50" s="24">
        <f t="shared" si="0"/>
      </c>
      <c r="X50" s="19"/>
      <c r="Y50" s="25">
        <f>IF(ISERROR(MEDIAN(E50:G50)),"",MEDIAN(E50:G50))</f>
      </c>
      <c r="Z50" s="26">
        <f>IF(ISERROR(STDEV(E50:G50)),"",STDEV(E50:G50))</f>
      </c>
      <c r="AA50" s="27">
        <f>IF(ISERROR(Z50/#REF!),"",Z50/#REF!)</f>
      </c>
      <c r="AB50" s="28"/>
    </row>
    <row r="51" spans="1:28" ht="15">
      <c r="A51" s="43"/>
      <c r="B51" s="44"/>
      <c r="C51" s="45"/>
      <c r="D51" s="29"/>
      <c r="E51" s="31"/>
      <c r="F51" s="31"/>
      <c r="G51" s="31"/>
      <c r="H51" s="32"/>
      <c r="I51" s="32"/>
      <c r="J51" s="32"/>
      <c r="K51" s="32"/>
      <c r="L51" s="32">
        <f>IF(ISERROR(ROUND(AVERAGE(E51:G51),2)),"",ROUND(AVERAGE(E51:G51),2))</f>
      </c>
      <c r="M51" s="33">
        <f>IF(ISERROR(ROUND(T51*D51,2)),"",ROUND(T51*D51,2))</f>
      </c>
      <c r="N51" s="34">
        <f t="shared" si="1"/>
      </c>
      <c r="O51" s="19"/>
      <c r="P51" s="35">
        <f>IF(ISERROR(COUNTA(E51:G51)),"",COUNTA(E51:G51))</f>
        <v>0</v>
      </c>
      <c r="Q51" s="36">
        <f>IF(ISERROR(COUNT(E51:G51)),"",COUNT(E51:G51))</f>
        <v>0</v>
      </c>
      <c r="R51" s="37">
        <f>IF(ISERROR(MIN(E51:G51)),"",MIN(E51:G51))</f>
        <v>0</v>
      </c>
      <c r="S51" s="37">
        <f>IF(ISERROR(MAX(E51:G51)),"",MAX(E51:G51))</f>
        <v>0</v>
      </c>
      <c r="T51" s="37">
        <f>IF(ISERROR(ROUND(AVERAGE(E51:G51),2)),"",ROUND(AVERAGE(E51:G51),2))</f>
      </c>
      <c r="U51" s="37">
        <f>IF(ISERROR(MEDIAN(E51:G51)),"",MEDIAN(E51:G51))</f>
      </c>
      <c r="V51" s="38">
        <f>IF(ISERROR(STDEV(E51:G51)),"",STDEV(E51:G51))</f>
      </c>
      <c r="W51" s="39">
        <f t="shared" si="0"/>
      </c>
      <c r="X51" s="19"/>
      <c r="Y51" s="40">
        <f>IF(ISERROR(MEDIAN(E51:G51)),"",MEDIAN(E51:G51))</f>
      </c>
      <c r="Z51" s="41">
        <f>IF(ISERROR(STDEV(E51:G51)),"",STDEV(E51:G51))</f>
      </c>
      <c r="AA51" s="42">
        <f>IF(ISERROR(Z51/#REF!),"",Z51/#REF!)</f>
      </c>
      <c r="AB51" s="28"/>
    </row>
    <row r="52" spans="1:28" ht="15">
      <c r="A52" s="46"/>
      <c r="B52" s="47"/>
      <c r="C52" s="48"/>
      <c r="D52" s="12"/>
      <c r="E52" s="14"/>
      <c r="F52" s="14"/>
      <c r="G52" s="14"/>
      <c r="H52" s="16"/>
      <c r="I52" s="16"/>
      <c r="J52" s="16"/>
      <c r="K52" s="16"/>
      <c r="L52" s="16">
        <f>IF(ISERROR(ROUND(AVERAGE(E52:G52),2)),"",ROUND(AVERAGE(E52:G52),2))</f>
      </c>
      <c r="M52" s="17">
        <f>IF(ISERROR(ROUND(T52*D52,2)),"",ROUND(T52*D52,2))</f>
      </c>
      <c r="N52" s="18">
        <f t="shared" si="1"/>
      </c>
      <c r="O52" s="19"/>
      <c r="P52" s="20">
        <f>IF(ISERROR(COUNTA(E52:G52)),"",COUNTA(E52:G52))</f>
        <v>0</v>
      </c>
      <c r="Q52" s="21">
        <f>IF(ISERROR(COUNT(E52:G52)),"",COUNT(E52:G52))</f>
        <v>0</v>
      </c>
      <c r="R52" s="22">
        <f>IF(ISERROR(MIN(E52:G52)),"",MIN(E52:G52))</f>
        <v>0</v>
      </c>
      <c r="S52" s="22">
        <f>IF(ISERROR(MAX(E52:G52)),"",MAX(E52:G52))</f>
        <v>0</v>
      </c>
      <c r="T52" s="22">
        <f>IF(ISERROR(ROUND(AVERAGE(E52:G52),2)),"",ROUND(AVERAGE(E52:G52),2))</f>
      </c>
      <c r="U52" s="22">
        <f>IF(ISERROR(MEDIAN(E52:G52)),"",MEDIAN(E52:G52))</f>
      </c>
      <c r="V52" s="23">
        <f>IF(ISERROR(STDEV(E52:G52)),"",STDEV(E52:G52))</f>
      </c>
      <c r="W52" s="24">
        <f t="shared" si="0"/>
      </c>
      <c r="X52" s="19"/>
      <c r="Y52" s="25">
        <f>IF(ISERROR(MEDIAN(E52:G52)),"",MEDIAN(E52:G52))</f>
      </c>
      <c r="Z52" s="26">
        <f>IF(ISERROR(STDEV(E52:G52)),"",STDEV(E52:G52))</f>
      </c>
      <c r="AA52" s="27">
        <f>IF(ISERROR(Z52/#REF!),"",Z52/#REF!)</f>
      </c>
      <c r="AB52" s="28"/>
    </row>
    <row r="53" spans="1:28" ht="15">
      <c r="A53" s="43"/>
      <c r="B53" s="44"/>
      <c r="C53" s="45"/>
      <c r="D53" s="29"/>
      <c r="E53" s="31"/>
      <c r="F53" s="31"/>
      <c r="G53" s="31"/>
      <c r="H53" s="32"/>
      <c r="I53" s="32"/>
      <c r="J53" s="32"/>
      <c r="K53" s="32"/>
      <c r="L53" s="32">
        <f>IF(ISERROR(ROUND(AVERAGE(E53:G53),2)),"",ROUND(AVERAGE(E53:G53),2))</f>
      </c>
      <c r="M53" s="33">
        <f>IF(ISERROR(ROUND(T53*D53,2)),"",ROUND(T53*D53,2))</f>
      </c>
      <c r="N53" s="34">
        <f t="shared" si="1"/>
      </c>
      <c r="O53" s="19"/>
      <c r="P53" s="35">
        <f>IF(ISERROR(COUNTA(E53:G53)),"",COUNTA(E53:G53))</f>
        <v>0</v>
      </c>
      <c r="Q53" s="36">
        <f>IF(ISERROR(COUNT(E53:G53)),"",COUNT(E53:G53))</f>
        <v>0</v>
      </c>
      <c r="R53" s="37">
        <f>IF(ISERROR(MIN(E53:G53)),"",MIN(E53:G53))</f>
        <v>0</v>
      </c>
      <c r="S53" s="37">
        <f>IF(ISERROR(MAX(E53:G53)),"",MAX(E53:G53))</f>
        <v>0</v>
      </c>
      <c r="T53" s="37">
        <f>IF(ISERROR(ROUND(AVERAGE(E53:G53),2)),"",ROUND(AVERAGE(E53:G53),2))</f>
      </c>
      <c r="U53" s="37">
        <f>IF(ISERROR(MEDIAN(E53:G53)),"",MEDIAN(E53:G53))</f>
      </c>
      <c r="V53" s="38">
        <f>IF(ISERROR(STDEV(E53:G53)),"",STDEV(E53:G53))</f>
      </c>
      <c r="W53" s="39">
        <f t="shared" si="0"/>
      </c>
      <c r="X53" s="19"/>
      <c r="Y53" s="40">
        <f>IF(ISERROR(MEDIAN(E53:G53)),"",MEDIAN(E53:G53))</f>
      </c>
      <c r="Z53" s="41">
        <f>IF(ISERROR(STDEV(E53:G53)),"",STDEV(E53:G53))</f>
      </c>
      <c r="AA53" s="42">
        <f>IF(ISERROR(Z53/#REF!),"",Z53/#REF!)</f>
      </c>
      <c r="AB53" s="28"/>
    </row>
    <row r="54" spans="1:28" ht="15">
      <c r="A54" s="46"/>
      <c r="B54" s="47"/>
      <c r="C54" s="48"/>
      <c r="D54" s="12"/>
      <c r="E54" s="14"/>
      <c r="F54" s="14"/>
      <c r="G54" s="14"/>
      <c r="H54" s="16"/>
      <c r="I54" s="16"/>
      <c r="J54" s="16"/>
      <c r="K54" s="16"/>
      <c r="L54" s="16">
        <f>IF(ISERROR(ROUND(AVERAGE(E54:G54),2)),"",ROUND(AVERAGE(E54:G54),2))</f>
      </c>
      <c r="M54" s="17">
        <f>IF(ISERROR(ROUND(T54*D54,2)),"",ROUND(T54*D54,2))</f>
      </c>
      <c r="N54" s="18">
        <f t="shared" si="1"/>
      </c>
      <c r="O54" s="19"/>
      <c r="P54" s="20">
        <f>IF(ISERROR(COUNTA(E54:G54)),"",COUNTA(E54:G54))</f>
        <v>0</v>
      </c>
      <c r="Q54" s="21">
        <f>IF(ISERROR(COUNT(E54:G54)),"",COUNT(E54:G54))</f>
        <v>0</v>
      </c>
      <c r="R54" s="22">
        <f>IF(ISERROR(MIN(E54:G54)),"",MIN(E54:G54))</f>
        <v>0</v>
      </c>
      <c r="S54" s="22">
        <f>IF(ISERROR(MAX(E54:G54)),"",MAX(E54:G54))</f>
        <v>0</v>
      </c>
      <c r="T54" s="22">
        <f>IF(ISERROR(ROUND(AVERAGE(E54:G54),2)),"",ROUND(AVERAGE(E54:G54),2))</f>
      </c>
      <c r="U54" s="22">
        <f>IF(ISERROR(MEDIAN(E54:G54)),"",MEDIAN(E54:G54))</f>
      </c>
      <c r="V54" s="23">
        <f>IF(ISERROR(STDEV(E54:G54)),"",STDEV(E54:G54))</f>
      </c>
      <c r="W54" s="24">
        <f t="shared" si="0"/>
      </c>
      <c r="X54" s="19"/>
      <c r="Y54" s="25">
        <f>IF(ISERROR(MEDIAN(E54:G54)),"",MEDIAN(E54:G54))</f>
      </c>
      <c r="Z54" s="26">
        <f>IF(ISERROR(STDEV(E54:G54)),"",STDEV(E54:G54))</f>
      </c>
      <c r="AA54" s="27">
        <f>IF(ISERROR(Z54/#REF!),"",Z54/#REF!)</f>
      </c>
      <c r="AB54" s="28"/>
    </row>
    <row r="55" spans="1:28" ht="15">
      <c r="A55" s="43"/>
      <c r="B55" s="44"/>
      <c r="C55" s="45"/>
      <c r="D55" s="29"/>
      <c r="E55" s="31"/>
      <c r="F55" s="31"/>
      <c r="G55" s="31"/>
      <c r="H55" s="32"/>
      <c r="I55" s="32"/>
      <c r="J55" s="32"/>
      <c r="K55" s="32"/>
      <c r="L55" s="32">
        <f>IF(ISERROR(ROUND(AVERAGE(E55:G55),2)),"",ROUND(AVERAGE(E55:G55),2))</f>
      </c>
      <c r="M55" s="33">
        <f>IF(ISERROR(ROUND(T55*D55,2)),"",ROUND(T55*D55,2))</f>
      </c>
      <c r="N55" s="34">
        <f t="shared" si="1"/>
      </c>
      <c r="O55" s="19"/>
      <c r="P55" s="35">
        <f>IF(ISERROR(COUNTA(E55:G55)),"",COUNTA(E55:G55))</f>
        <v>0</v>
      </c>
      <c r="Q55" s="36">
        <f>IF(ISERROR(COUNT(E55:G55)),"",COUNT(E55:G55))</f>
        <v>0</v>
      </c>
      <c r="R55" s="37">
        <f>IF(ISERROR(MIN(E55:G55)),"",MIN(E55:G55))</f>
        <v>0</v>
      </c>
      <c r="S55" s="37">
        <f>IF(ISERROR(MAX(E55:G55)),"",MAX(E55:G55))</f>
        <v>0</v>
      </c>
      <c r="T55" s="37">
        <f>IF(ISERROR(ROUND(AVERAGE(E55:G55),2)),"",ROUND(AVERAGE(E55:G55),2))</f>
      </c>
      <c r="U55" s="37">
        <f>IF(ISERROR(MEDIAN(E55:G55)),"",MEDIAN(E55:G55))</f>
      </c>
      <c r="V55" s="38">
        <f>IF(ISERROR(STDEV(E55:G55)),"",STDEV(E55:G55))</f>
      </c>
      <c r="W55" s="39">
        <f t="shared" si="0"/>
      </c>
      <c r="X55" s="19"/>
      <c r="Y55" s="40">
        <f>IF(ISERROR(MEDIAN(E55:G55)),"",MEDIAN(E55:G55))</f>
      </c>
      <c r="Z55" s="41">
        <f>IF(ISERROR(STDEV(E55:G55)),"",STDEV(E55:G55))</f>
      </c>
      <c r="AA55" s="42">
        <f>IF(ISERROR(Z55/#REF!),"",Z55/#REF!)</f>
      </c>
      <c r="AB55" s="28"/>
    </row>
    <row r="56" spans="1:28" ht="15">
      <c r="A56" s="46"/>
      <c r="B56" s="47"/>
      <c r="C56" s="48"/>
      <c r="D56" s="12"/>
      <c r="E56" s="14"/>
      <c r="F56" s="14"/>
      <c r="G56" s="14"/>
      <c r="H56" s="16"/>
      <c r="I56" s="16"/>
      <c r="J56" s="16"/>
      <c r="K56" s="16"/>
      <c r="L56" s="16">
        <f>IF(ISERROR(ROUND(AVERAGE(E56:G56),2)),"",ROUND(AVERAGE(E56:G56),2))</f>
      </c>
      <c r="M56" s="17">
        <f>IF(ISERROR(ROUND(T56*D56,2)),"",ROUND(T56*D56,2))</f>
      </c>
      <c r="N56" s="18">
        <f t="shared" si="1"/>
      </c>
      <c r="O56" s="19"/>
      <c r="P56" s="20">
        <f>IF(ISERROR(COUNTA(E56:G56)),"",COUNTA(E56:G56))</f>
        <v>0</v>
      </c>
      <c r="Q56" s="21">
        <f>IF(ISERROR(COUNT(E56:G56)),"",COUNT(E56:G56))</f>
        <v>0</v>
      </c>
      <c r="R56" s="22">
        <f>IF(ISERROR(MIN(E56:G56)),"",MIN(E56:G56))</f>
        <v>0</v>
      </c>
      <c r="S56" s="22">
        <f>IF(ISERROR(MAX(E56:G56)),"",MAX(E56:G56))</f>
        <v>0</v>
      </c>
      <c r="T56" s="22">
        <f>IF(ISERROR(ROUND(AVERAGE(E56:G56),2)),"",ROUND(AVERAGE(E56:G56),2))</f>
      </c>
      <c r="U56" s="22">
        <f>IF(ISERROR(MEDIAN(E56:G56)),"",MEDIAN(E56:G56))</f>
      </c>
      <c r="V56" s="23">
        <f>IF(ISERROR(STDEV(E56:G56)),"",STDEV(E56:G56))</f>
      </c>
      <c r="W56" s="24">
        <f t="shared" si="0"/>
      </c>
      <c r="X56" s="19"/>
      <c r="Y56" s="25">
        <f>IF(ISERROR(MEDIAN(E56:G56)),"",MEDIAN(E56:G56))</f>
      </c>
      <c r="Z56" s="26">
        <f>IF(ISERROR(STDEV(E56:G56)),"",STDEV(E56:G56))</f>
      </c>
      <c r="AA56" s="27">
        <f>IF(ISERROR(Z56/#REF!),"",Z56/#REF!)</f>
      </c>
      <c r="AB56" s="28"/>
    </row>
    <row r="57" spans="1:28" ht="15">
      <c r="A57" s="43"/>
      <c r="B57" s="44"/>
      <c r="C57" s="45"/>
      <c r="D57" s="29"/>
      <c r="E57" s="31"/>
      <c r="F57" s="31"/>
      <c r="G57" s="31"/>
      <c r="H57" s="32"/>
      <c r="I57" s="32"/>
      <c r="J57" s="32"/>
      <c r="K57" s="32"/>
      <c r="L57" s="32">
        <f>IF(ISERROR(ROUND(AVERAGE(E57:G57),2)),"",ROUND(AVERAGE(E57:G57),2))</f>
      </c>
      <c r="M57" s="33">
        <f>IF(ISERROR(ROUND(T57*D57,2)),"",ROUND(T57*D57,2))</f>
      </c>
      <c r="N57" s="34">
        <f t="shared" si="1"/>
      </c>
      <c r="O57" s="19"/>
      <c r="P57" s="35">
        <f>IF(ISERROR(COUNTA(E57:G57)),"",COUNTA(E57:G57))</f>
        <v>0</v>
      </c>
      <c r="Q57" s="36">
        <f>IF(ISERROR(COUNT(E57:G57)),"",COUNT(E57:G57))</f>
        <v>0</v>
      </c>
      <c r="R57" s="37">
        <f>IF(ISERROR(MIN(E57:G57)),"",MIN(E57:G57))</f>
        <v>0</v>
      </c>
      <c r="S57" s="37">
        <f>IF(ISERROR(MAX(E57:G57)),"",MAX(E57:G57))</f>
        <v>0</v>
      </c>
      <c r="T57" s="37">
        <f>IF(ISERROR(ROUND(AVERAGE(E57:G57),2)),"",ROUND(AVERAGE(E57:G57),2))</f>
      </c>
      <c r="U57" s="37">
        <f>IF(ISERROR(MEDIAN(E57:G57)),"",MEDIAN(E57:G57))</f>
      </c>
      <c r="V57" s="38">
        <f>IF(ISERROR(STDEV(E57:G57)),"",STDEV(E57:G57))</f>
      </c>
      <c r="W57" s="39">
        <f t="shared" si="0"/>
      </c>
      <c r="X57" s="19"/>
      <c r="Y57" s="40">
        <f>IF(ISERROR(MEDIAN(E57:G57)),"",MEDIAN(E57:G57))</f>
      </c>
      <c r="Z57" s="41">
        <f>IF(ISERROR(STDEV(E57:G57)),"",STDEV(E57:G57))</f>
      </c>
      <c r="AA57" s="42">
        <f>IF(ISERROR(Z57/#REF!),"",Z57/#REF!)</f>
      </c>
      <c r="AB57" s="28"/>
    </row>
    <row r="58" spans="1:28" ht="15">
      <c r="A58" s="46"/>
      <c r="B58" s="47"/>
      <c r="C58" s="48"/>
      <c r="D58" s="12"/>
      <c r="E58" s="14"/>
      <c r="F58" s="14"/>
      <c r="G58" s="14"/>
      <c r="H58" s="16"/>
      <c r="I58" s="16"/>
      <c r="J58" s="16"/>
      <c r="K58" s="16"/>
      <c r="L58" s="16">
        <f>IF(ISERROR(ROUND(AVERAGE(E58:G58),2)),"",ROUND(AVERAGE(E58:G58),2))</f>
      </c>
      <c r="M58" s="17">
        <f>IF(ISERROR(ROUND(T58*D58,2)),"",ROUND(T58*D58,2))</f>
      </c>
      <c r="N58" s="18">
        <f t="shared" si="1"/>
      </c>
      <c r="O58" s="19"/>
      <c r="P58" s="20">
        <f>IF(ISERROR(COUNTA(E58:G58)),"",COUNTA(E58:G58))</f>
        <v>0</v>
      </c>
      <c r="Q58" s="21">
        <f>IF(ISERROR(COUNT(E58:G58)),"",COUNT(E58:G58))</f>
        <v>0</v>
      </c>
      <c r="R58" s="22">
        <f>IF(ISERROR(MIN(E58:G58)),"",MIN(E58:G58))</f>
        <v>0</v>
      </c>
      <c r="S58" s="22">
        <f>IF(ISERROR(MAX(E58:G58)),"",MAX(E58:G58))</f>
        <v>0</v>
      </c>
      <c r="T58" s="22">
        <f>IF(ISERROR(ROUND(AVERAGE(E58:G58),2)),"",ROUND(AVERAGE(E58:G58),2))</f>
      </c>
      <c r="U58" s="22">
        <f>IF(ISERROR(MEDIAN(E58:G58)),"",MEDIAN(E58:G58))</f>
      </c>
      <c r="V58" s="23">
        <f>IF(ISERROR(STDEV(E58:G58)),"",STDEV(E58:G58))</f>
      </c>
      <c r="W58" s="24">
        <f t="shared" si="0"/>
      </c>
      <c r="X58" s="19"/>
      <c r="Y58" s="25">
        <f>IF(ISERROR(MEDIAN(E58:G58)),"",MEDIAN(E58:G58))</f>
      </c>
      <c r="Z58" s="26">
        <f>IF(ISERROR(STDEV(E58:G58)),"",STDEV(E58:G58))</f>
      </c>
      <c r="AA58" s="27">
        <f>IF(ISERROR(Z58/#REF!),"",Z58/#REF!)</f>
      </c>
      <c r="AB58" s="28"/>
    </row>
    <row r="59" spans="1:28" ht="15">
      <c r="A59" s="43"/>
      <c r="B59" s="44"/>
      <c r="C59" s="45"/>
      <c r="D59" s="29"/>
      <c r="E59" s="31"/>
      <c r="F59" s="31"/>
      <c r="G59" s="31"/>
      <c r="H59" s="32"/>
      <c r="I59" s="32"/>
      <c r="J59" s="32"/>
      <c r="K59" s="32"/>
      <c r="L59" s="32">
        <f>IF(ISERROR(ROUND(AVERAGE(E59:G59),2)),"",ROUND(AVERAGE(E59:G59),2))</f>
      </c>
      <c r="M59" s="33">
        <f>IF(ISERROR(ROUND(T59*D59,2)),"",ROUND(T59*D59,2))</f>
      </c>
      <c r="N59" s="34">
        <f t="shared" si="1"/>
      </c>
      <c r="O59" s="19"/>
      <c r="P59" s="35">
        <f>IF(ISERROR(COUNTA(E59:G59)),"",COUNTA(E59:G59))</f>
        <v>0</v>
      </c>
      <c r="Q59" s="36">
        <f>IF(ISERROR(COUNT(E59:G59)),"",COUNT(E59:G59))</f>
        <v>0</v>
      </c>
      <c r="R59" s="37">
        <f>IF(ISERROR(MIN(E59:G59)),"",MIN(E59:G59))</f>
        <v>0</v>
      </c>
      <c r="S59" s="37">
        <f>IF(ISERROR(MAX(E59:G59)),"",MAX(E59:G59))</f>
        <v>0</v>
      </c>
      <c r="T59" s="37">
        <f>IF(ISERROR(ROUND(AVERAGE(E59:G59),2)),"",ROUND(AVERAGE(E59:G59),2))</f>
      </c>
      <c r="U59" s="37">
        <f>IF(ISERROR(MEDIAN(E59:G59)),"",MEDIAN(E59:G59))</f>
      </c>
      <c r="V59" s="38">
        <f>IF(ISERROR(STDEV(E59:G59)),"",STDEV(E59:G59))</f>
      </c>
      <c r="W59" s="39">
        <f t="shared" si="0"/>
      </c>
      <c r="X59" s="19"/>
      <c r="Y59" s="40">
        <f>IF(ISERROR(MEDIAN(E59:G59)),"",MEDIAN(E59:G59))</f>
      </c>
      <c r="Z59" s="41">
        <f>IF(ISERROR(STDEV(E59:G59)),"",STDEV(E59:G59))</f>
      </c>
      <c r="AA59" s="42">
        <f>IF(ISERROR(Z59/#REF!),"",Z59/#REF!)</f>
      </c>
      <c r="AB59" s="28"/>
    </row>
    <row r="60" spans="1:28" ht="15">
      <c r="A60" s="46"/>
      <c r="B60" s="47"/>
      <c r="C60" s="48"/>
      <c r="D60" s="12"/>
      <c r="E60" s="14"/>
      <c r="F60" s="14"/>
      <c r="G60" s="14"/>
      <c r="H60" s="16"/>
      <c r="I60" s="16"/>
      <c r="J60" s="16"/>
      <c r="K60" s="16"/>
      <c r="L60" s="16">
        <f>IF(ISERROR(ROUND(AVERAGE(E60:G60),2)),"",ROUND(AVERAGE(E60:G60),2))</f>
      </c>
      <c r="M60" s="17">
        <f>IF(ISERROR(ROUND(T60*D60,2)),"",ROUND(T60*D60,2))</f>
      </c>
      <c r="N60" s="18">
        <f t="shared" si="1"/>
      </c>
      <c r="O60" s="19"/>
      <c r="P60" s="20">
        <f>IF(ISERROR(COUNTA(E60:G60)),"",COUNTA(E60:G60))</f>
        <v>0</v>
      </c>
      <c r="Q60" s="21">
        <f>IF(ISERROR(COUNT(E60:G60)),"",COUNT(E60:G60))</f>
        <v>0</v>
      </c>
      <c r="R60" s="22">
        <f>IF(ISERROR(MIN(E60:G60)),"",MIN(E60:G60))</f>
        <v>0</v>
      </c>
      <c r="S60" s="22">
        <f>IF(ISERROR(MAX(E60:G60)),"",MAX(E60:G60))</f>
        <v>0</v>
      </c>
      <c r="T60" s="22">
        <f>IF(ISERROR(ROUND(AVERAGE(E60:G60),2)),"",ROUND(AVERAGE(E60:G60),2))</f>
      </c>
      <c r="U60" s="22">
        <f>IF(ISERROR(MEDIAN(E60:G60)),"",MEDIAN(E60:G60))</f>
      </c>
      <c r="V60" s="23">
        <f>IF(ISERROR(STDEV(E60:G60)),"",STDEV(E60:G60))</f>
      </c>
      <c r="W60" s="24">
        <f t="shared" si="0"/>
      </c>
      <c r="X60" s="19"/>
      <c r="Y60" s="25">
        <f>IF(ISERROR(MEDIAN(E60:G60)),"",MEDIAN(E60:G60))</f>
      </c>
      <c r="Z60" s="26">
        <f>IF(ISERROR(STDEV(E60:G60)),"",STDEV(E60:G60))</f>
      </c>
      <c r="AA60" s="27">
        <f>IF(ISERROR(Z60/#REF!),"",Z60/#REF!)</f>
      </c>
      <c r="AB60" s="28"/>
    </row>
    <row r="61" spans="1:28" ht="15">
      <c r="A61" s="43"/>
      <c r="B61" s="44"/>
      <c r="C61" s="45"/>
      <c r="D61" s="29"/>
      <c r="E61" s="31"/>
      <c r="F61" s="31"/>
      <c r="G61" s="31"/>
      <c r="H61" s="32"/>
      <c r="I61" s="32"/>
      <c r="J61" s="32"/>
      <c r="K61" s="32"/>
      <c r="L61" s="32">
        <f>IF(ISERROR(ROUND(AVERAGE(E61:G61),2)),"",ROUND(AVERAGE(E61:G61),2))</f>
      </c>
      <c r="M61" s="33">
        <f>IF(ISERROR(ROUND(T61*D61,2)),"",ROUND(T61*D61,2))</f>
      </c>
      <c r="N61" s="34">
        <f t="shared" si="1"/>
      </c>
      <c r="O61" s="19"/>
      <c r="P61" s="35">
        <f>IF(ISERROR(COUNTA(E61:G61)),"",COUNTA(E61:G61))</f>
        <v>0</v>
      </c>
      <c r="Q61" s="36">
        <f>IF(ISERROR(COUNT(E61:G61)),"",COUNT(E61:G61))</f>
        <v>0</v>
      </c>
      <c r="R61" s="37">
        <f>IF(ISERROR(MIN(E61:G61)),"",MIN(E61:G61))</f>
        <v>0</v>
      </c>
      <c r="S61" s="37">
        <f>IF(ISERROR(MAX(E61:G61)),"",MAX(E61:G61))</f>
        <v>0</v>
      </c>
      <c r="T61" s="37">
        <f>IF(ISERROR(ROUND(AVERAGE(E61:G61),2)),"",ROUND(AVERAGE(E61:G61),2))</f>
      </c>
      <c r="U61" s="37">
        <f>IF(ISERROR(MEDIAN(E61:G61)),"",MEDIAN(E61:G61))</f>
      </c>
      <c r="V61" s="38">
        <f>IF(ISERROR(STDEV(E61:G61)),"",STDEV(E61:G61))</f>
      </c>
      <c r="W61" s="39">
        <f t="shared" si="0"/>
      </c>
      <c r="X61" s="19"/>
      <c r="Y61" s="40">
        <f>IF(ISERROR(MEDIAN(E61:G61)),"",MEDIAN(E61:G61))</f>
      </c>
      <c r="Z61" s="41">
        <f>IF(ISERROR(STDEV(E61:G61)),"",STDEV(E61:G61))</f>
      </c>
      <c r="AA61" s="42">
        <f>IF(ISERROR(Z61/#REF!),"",Z61/#REF!)</f>
      </c>
      <c r="AB61" s="28"/>
    </row>
    <row r="62" spans="1:28" ht="15.75" thickBot="1">
      <c r="A62" s="46"/>
      <c r="B62" s="47"/>
      <c r="C62" s="48"/>
      <c r="D62" s="12"/>
      <c r="E62" s="14"/>
      <c r="F62" s="14"/>
      <c r="G62" s="14"/>
      <c r="H62" s="16"/>
      <c r="I62" s="16"/>
      <c r="J62" s="16"/>
      <c r="K62" s="16"/>
      <c r="L62" s="16">
        <f>IF(ISERROR(ROUND(AVERAGE(E62:G62),2)),"",ROUND(AVERAGE(E62:G62),2))</f>
      </c>
      <c r="M62" s="17">
        <f>IF(ISERROR(ROUND(T62*D62,2)),"",ROUND(T62*D62,2))</f>
      </c>
      <c r="N62" s="52">
        <f t="shared" si="1"/>
      </c>
      <c r="O62" s="19"/>
      <c r="P62" s="20">
        <f>IF(ISERROR(COUNTA(E62:G62)),"",COUNTA(E62:G62))</f>
        <v>0</v>
      </c>
      <c r="Q62" s="21">
        <f>IF(ISERROR(COUNT(E62:G62)),"",COUNT(E62:G62))</f>
        <v>0</v>
      </c>
      <c r="R62" s="22">
        <f>IF(ISERROR(MIN(E62:G62)),"",MIN(E62:G62))</f>
        <v>0</v>
      </c>
      <c r="S62" s="22">
        <f>IF(ISERROR(MAX(E62:G62)),"",MAX(E62:G62))</f>
        <v>0</v>
      </c>
      <c r="T62" s="22">
        <f>IF(ISERROR(ROUND(AVERAGE(E62:G62),2)),"",ROUND(AVERAGE(E62:G62),2))</f>
      </c>
      <c r="U62" s="22">
        <f>IF(ISERROR(MEDIAN(E62:G62)),"",MEDIAN(E62:G62))</f>
      </c>
      <c r="V62" s="23">
        <f>IF(ISERROR(STDEV(E62:G62)),"",STDEV(E62:G62))</f>
      </c>
      <c r="W62" s="24">
        <f t="shared" si="0"/>
      </c>
      <c r="X62" s="19"/>
      <c r="Y62" s="53">
        <f>IF(ISERROR(MEDIAN(E62:G62)),"",MEDIAN(E62:G62))</f>
      </c>
      <c r="Z62" s="54">
        <f>IF(ISERROR(STDEV(E62:G62)),"",STDEV(E62:G62))</f>
      </c>
      <c r="AA62" s="55">
        <f>IF(ISERROR(Z62/#REF!),"",Z62/#REF!)</f>
      </c>
      <c r="AB62" s="28"/>
    </row>
    <row r="63" spans="1:28" ht="15" customHeight="1" thickBot="1">
      <c r="A63" s="74" t="s">
        <v>18</v>
      </c>
      <c r="B63" s="74"/>
      <c r="C63" s="74"/>
      <c r="D63" s="74"/>
      <c r="E63" s="74"/>
      <c r="F63" s="74"/>
      <c r="G63" s="74"/>
      <c r="H63" s="56"/>
      <c r="I63" s="56"/>
      <c r="J63" s="56"/>
      <c r="K63" s="56"/>
      <c r="L63" s="56"/>
      <c r="M63" s="57">
        <f>IF(SUM(M4:M62)=0,"",SUM(M4:M62))</f>
      </c>
      <c r="N63" s="28"/>
      <c r="O63" s="19"/>
      <c r="X63" s="19"/>
      <c r="Y63" s="19"/>
      <c r="Z63" s="19"/>
      <c r="AA63" s="19"/>
      <c r="AB63" s="19"/>
    </row>
    <row r="65" spans="1:27" ht="22.5" customHeight="1">
      <c r="A65" s="58" t="s">
        <v>19</v>
      </c>
      <c r="B65" s="59"/>
      <c r="C65" s="60"/>
      <c r="D65" s="60"/>
      <c r="E65" s="59"/>
      <c r="F65" s="59"/>
      <c r="G65" s="59"/>
      <c r="H65" s="59"/>
      <c r="I65" s="59"/>
      <c r="J65" s="59"/>
      <c r="K65" s="59"/>
      <c r="L65" s="61"/>
      <c r="M65" s="61"/>
      <c r="N65" s="61"/>
      <c r="O65" s="61"/>
      <c r="P65" s="62"/>
      <c r="Q65" s="62"/>
      <c r="R65" s="62"/>
      <c r="S65" s="62"/>
      <c r="T65" s="62"/>
      <c r="U65" s="62"/>
      <c r="V65" s="62"/>
      <c r="W65" s="62"/>
      <c r="X65" s="61"/>
      <c r="Y65" s="61"/>
      <c r="Z65" s="61"/>
      <c r="AA65" s="61"/>
    </row>
    <row r="66" spans="1:27" ht="31.5" customHeight="1">
      <c r="A66" s="75" t="s">
        <v>20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</sheetData>
  <sheetProtection selectLockedCells="1" selectUnlockedCells="1"/>
  <mergeCells count="6">
    <mergeCell ref="A1:W1"/>
    <mergeCell ref="A2:N2"/>
    <mergeCell ref="P2:W2"/>
    <mergeCell ref="Y2:AA2"/>
    <mergeCell ref="A63:G63"/>
    <mergeCell ref="A66:P66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6" t="s">
        <v>2</v>
      </c>
      <c r="T6" s="76"/>
      <c r="U6" s="76"/>
    </row>
    <row r="7" spans="1:21" ht="45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PROPOSTA SC Medical </v>
      </c>
      <c r="F7" s="64" t="str">
        <f>PREENCHER!F3</f>
        <v>PROPOSTA DIMAVE</v>
      </c>
      <c r="G7" s="64" t="e">
        <f>PREENCHER!#REF!</f>
        <v>#REF!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PREENCHER!M3</f>
        <v>TOTAL</v>
      </c>
      <c r="Q7" s="64" t="str">
        <f>PREENCHER!N3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65" t="e">
        <f>IF(PREENCHER!#REF!="","",PREENCHER!#REF!)</f>
        <v>#REF!</v>
      </c>
      <c r="B8" s="65" t="e">
        <f>IF(PREENCHER!#REF!="","",PREENCHER!#REF!)</f>
        <v>#REF!</v>
      </c>
      <c r="C8" s="65" t="e">
        <f>IF(PREENCHER!#REF!="","",PREENCHER!#REF!)</f>
        <v>#REF!</v>
      </c>
      <c r="D8" s="65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6">
        <f aca="true" t="shared" si="0" ref="O8:O67">IF(ISERROR(ROUND(AVERAGE(E8:N8),2)),"",ROUND(AVERAGE(E8:N8),2))</f>
      </c>
      <c r="P8" s="66">
        <f aca="true" t="shared" si="1" ref="P8:P67">IF(ISERROR(ROUND(O8*D8,2)),"",ROUND(O8*D8,2))</f>
      </c>
      <c r="Q8" s="67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8">
        <f aca="true" t="shared" si="4" ref="U8:U67">IF(ISERROR(T8/O8),"",T8/O8)</f>
      </c>
    </row>
    <row r="9" spans="1:21" ht="15">
      <c r="A9" s="65">
        <f>IF(PREENCHER!A4="","",PREENCHER!A4)</f>
      </c>
      <c r="B9" s="65">
        <f>IF(PREENCHER!B4="","",PREENCHER!B4)</f>
      </c>
      <c r="C9" s="65">
        <f>IF(PREENCHER!C4="","",PREENCHER!C4)</f>
      </c>
      <c r="D9" s="65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 t="e">
        <f>IF(PREENCHER!#REF!="","",IF(COUNTIF(PREENCHER!#REF!,PREENCHER!#REF!)=0,CONCATENATE(PREENCHER!#REF!,#REF!),PREENCHER!#REF!))</f>
        <v>#REF!</v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6">
        <f t="shared" si="0"/>
      </c>
      <c r="P9" s="66">
        <f t="shared" si="1"/>
      </c>
      <c r="Q9" s="67"/>
      <c r="R9" s="28"/>
      <c r="S9" s="41">
        <f t="shared" si="2"/>
      </c>
      <c r="T9" s="41">
        <f t="shared" si="3"/>
      </c>
      <c r="U9" s="68">
        <f t="shared" si="4"/>
      </c>
    </row>
    <row r="10" spans="1:21" ht="30">
      <c r="A10" s="65">
        <f>IF(PREENCHER!A5="","",PREENCHER!A5)</f>
        <v>1</v>
      </c>
      <c r="B10" s="65" t="str">
        <f>IF(PREENCHER!B5="","",PREENCHER!B5)</f>
        <v>Compra de aparelho eletrocardiógrafo </v>
      </c>
      <c r="C10" s="65" t="str">
        <f>IF(PREENCHER!C5="","",PREENCHER!C5)</f>
        <v>1 tipo</v>
      </c>
      <c r="D10" s="65">
        <f>IF(PREENCHER!D5="","",PREENCHER!D5)</f>
        <v>1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IF(PREENCHER!#REF!="","",IF(COUNTIF(PREENCHER!#REF!,PREENCHER!#REF!)=0,CONCATENATE(PREENCHER!#REF!,#REF!),PREENCHER!#REF!))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6">
        <f t="shared" si="0"/>
      </c>
      <c r="P10" s="66">
        <f t="shared" si="1"/>
      </c>
      <c r="Q10" s="67"/>
      <c r="R10" s="28"/>
      <c r="S10" s="41">
        <f t="shared" si="2"/>
      </c>
      <c r="T10" s="41">
        <f t="shared" si="3"/>
      </c>
      <c r="U10" s="68">
        <f t="shared" si="4"/>
      </c>
    </row>
    <row r="11" spans="1:21" ht="15">
      <c r="A11" s="65">
        <f>IF(PREENCHER!A6="","",PREENCHER!A6)</f>
      </c>
      <c r="B11" s="65">
        <f>IF(PREENCHER!B6="","",PREENCHER!B6)</f>
      </c>
      <c r="C11" s="65">
        <f>IF(PREENCHER!C6="","",PREENCHER!C6)</f>
      </c>
      <c r="D11" s="65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 t="e">
        <f>IF(PREENCHER!#REF!="","",IF(COUNTIF(PREENCHER!#REF!,PREENCHER!#REF!)=0,CONCATENATE(PREENCHER!#REF!,#REF!),PREENCHER!#REF!))</f>
        <v>#REF!</v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6">
        <f t="shared" si="0"/>
      </c>
      <c r="P11" s="66">
        <f t="shared" si="1"/>
      </c>
      <c r="Q11" s="67"/>
      <c r="R11" s="28"/>
      <c r="S11" s="41">
        <f t="shared" si="2"/>
      </c>
      <c r="T11" s="41">
        <f t="shared" si="3"/>
      </c>
      <c r="U11" s="68">
        <f t="shared" si="4"/>
      </c>
    </row>
    <row r="12" spans="1:21" ht="15">
      <c r="A12" s="65">
        <f>IF(PREENCHER!A7="","",PREENCHER!A7)</f>
      </c>
      <c r="B12" s="65">
        <f>IF(PREENCHER!B7="","",PREENCHER!B7)</f>
      </c>
      <c r="C12" s="65">
        <f>IF(PREENCHER!C7="","",PREENCHER!C7)</f>
      </c>
      <c r="D12" s="65">
        <f>IF(PREENCHER!D7="","",PREENCHER!D7)</f>
      </c>
      <c r="E12" s="31">
        <f>IF(PREENCHER!E7="","",IF(COUNTIF(PREENCHER!#REF!,PREENCHER!E7)=0,CONCATENATE(PREENCHER!#REF!,#REF!),PREENCHER!E7))</f>
      </c>
      <c r="F12" s="31">
        <f>IF(PREENCHER!F7="","",IF(COUNTIF(PREENCHER!#REF!,PREENCHER!F7)=0,CONCATENATE(PREENCHER!#REF!,#REF!),PREENCHER!F7))</f>
      </c>
      <c r="G12" s="31" t="e">
        <f>IF(PREENCHER!#REF!="","",IF(COUNTIF(PREENCHER!#REF!,PREENCHER!#REF!)=0,CONCATENATE(PREENCHER!#REF!,#REF!),PREENCHER!#REF!))</f>
        <v>#REF!</v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6">
        <f t="shared" si="0"/>
      </c>
      <c r="P12" s="66">
        <f t="shared" si="1"/>
      </c>
      <c r="Q12" s="67"/>
      <c r="R12" s="28"/>
      <c r="S12" s="41">
        <f t="shared" si="2"/>
      </c>
      <c r="T12" s="41">
        <f t="shared" si="3"/>
      </c>
      <c r="U12" s="68">
        <f t="shared" si="4"/>
      </c>
    </row>
    <row r="13" spans="1:21" ht="15">
      <c r="A13" s="65">
        <f>IF(PREENCHER!A8="","",PREENCHER!A8)</f>
      </c>
      <c r="B13" s="65">
        <f>IF(PREENCHER!B8="","",PREENCHER!B8)</f>
      </c>
      <c r="C13" s="65">
        <f>IF(PREENCHER!C8="","",PREENCHER!C8)</f>
      </c>
      <c r="D13" s="65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 t="e">
        <f>IF(PREENCHER!#REF!="","",IF(COUNTIF(PREENCHER!#REF!,PREENCHER!#REF!)=0,CONCATENATE(PREENCHER!#REF!,#REF!),PREENCHER!#REF!))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6">
        <f t="shared" si="0"/>
      </c>
      <c r="P13" s="66">
        <f t="shared" si="1"/>
      </c>
      <c r="Q13" s="67"/>
      <c r="R13" s="28"/>
      <c r="S13" s="41">
        <f t="shared" si="2"/>
      </c>
      <c r="T13" s="41">
        <f t="shared" si="3"/>
      </c>
      <c r="U13" s="68">
        <f t="shared" si="4"/>
      </c>
    </row>
    <row r="14" spans="1:21" ht="15">
      <c r="A14" s="65">
        <f>IF(PREENCHER!A9="","",PREENCHER!A9)</f>
      </c>
      <c r="B14" s="65">
        <f>IF(PREENCHER!B9="","",PREENCHER!B9)</f>
      </c>
      <c r="C14" s="65">
        <f>IF(PREENCHER!C9="","",PREENCHER!C9)</f>
      </c>
      <c r="D14" s="65">
        <f>IF(PREENCHER!D9="","",PREENCHER!D9)</f>
      </c>
      <c r="E14" s="31">
        <f>IF(PREENCHER!E9="","",IF(COUNTIF(PREENCHER!#REF!,PREENCHER!E9)=0,CONCATENATE(PREENCHER!#REF!,#REF!),PREENCHER!E9))</f>
      </c>
      <c r="F14" s="31">
        <f>IF(PREENCHER!F9="","",IF(COUNTIF(PREENCHER!#REF!,PREENCHER!F9)=0,CONCATENATE(PREENCHER!#REF!,#REF!),PREENCHER!F9))</f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6">
        <f t="shared" si="0"/>
      </c>
      <c r="P14" s="66">
        <f t="shared" si="1"/>
      </c>
      <c r="Q14" s="67"/>
      <c r="R14" s="28"/>
      <c r="S14" s="41">
        <f t="shared" si="2"/>
      </c>
      <c r="T14" s="41">
        <f t="shared" si="3"/>
      </c>
      <c r="U14" s="68">
        <f t="shared" si="4"/>
      </c>
    </row>
    <row r="15" spans="1:21" ht="15">
      <c r="A15" s="65">
        <f>IF(PREENCHER!A10="","",PREENCHER!A10)</f>
      </c>
      <c r="B15" s="65">
        <f>IF(PREENCHER!B10="","",PREENCHER!B10)</f>
      </c>
      <c r="C15" s="65">
        <f>IF(PREENCHER!C10="","",PREENCHER!C10)</f>
      </c>
      <c r="D15" s="65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6">
        <f t="shared" si="0"/>
      </c>
      <c r="P15" s="66">
        <f t="shared" si="1"/>
      </c>
      <c r="Q15" s="67"/>
      <c r="R15" s="28"/>
      <c r="S15" s="41">
        <f t="shared" si="2"/>
      </c>
      <c r="T15" s="41">
        <f t="shared" si="3"/>
      </c>
      <c r="U15" s="68">
        <f t="shared" si="4"/>
      </c>
    </row>
    <row r="16" spans="1:21" ht="15">
      <c r="A16" s="65">
        <f>IF(PREENCHER!A11="","",PREENCHER!A11)</f>
      </c>
      <c r="B16" s="65">
        <f>IF(PREENCHER!B11="","",PREENCHER!B11)</f>
      </c>
      <c r="C16" s="65">
        <f>IF(PREENCHER!C11="","",PREENCHER!C11)</f>
      </c>
      <c r="D16" s="65">
        <f>IF(PREENCHER!D11="","",PREENCHER!D11)</f>
      </c>
      <c r="E16" s="31">
        <f>IF(PREENCHER!E11="","",IF(COUNTIF(PREENCHER!#REF!,PREENCHER!E11)=0,CONCATENATE(PREENCHER!#REF!,#REF!),PREENCHER!E11))</f>
      </c>
      <c r="F16" s="31">
        <f>IF(PREENCHER!F11="","",IF(COUNTIF(PREENCHER!#REF!,PREENCHER!F11)=0,CONCATENATE(PREENCHER!#REF!,#REF!),PREENCHER!F11))</f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6">
        <f t="shared" si="0"/>
      </c>
      <c r="P16" s="66">
        <f t="shared" si="1"/>
      </c>
      <c r="Q16" s="67"/>
      <c r="R16" s="28"/>
      <c r="S16" s="41">
        <f t="shared" si="2"/>
      </c>
      <c r="T16" s="41">
        <f t="shared" si="3"/>
      </c>
      <c r="U16" s="68">
        <f t="shared" si="4"/>
      </c>
    </row>
    <row r="17" spans="1:21" ht="15">
      <c r="A17" s="65">
        <f>IF(PREENCHER!A12="","",PREENCHER!A12)</f>
      </c>
      <c r="B17" s="65">
        <f>IF(PREENCHER!B12="","",PREENCHER!B12)</f>
      </c>
      <c r="C17" s="65">
        <f>IF(PREENCHER!C12="","",PREENCHER!C12)</f>
      </c>
      <c r="D17" s="65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6">
        <f t="shared" si="0"/>
      </c>
      <c r="P17" s="66">
        <f t="shared" si="1"/>
      </c>
      <c r="Q17" s="67"/>
      <c r="R17" s="28"/>
      <c r="S17" s="41">
        <f t="shared" si="2"/>
      </c>
      <c r="T17" s="41">
        <f t="shared" si="3"/>
      </c>
      <c r="U17" s="68">
        <f t="shared" si="4"/>
      </c>
    </row>
    <row r="18" spans="1:21" ht="15">
      <c r="A18" s="65">
        <f>IF(PREENCHER!A13="","",PREENCHER!A13)</f>
      </c>
      <c r="B18" s="65">
        <f>IF(PREENCHER!B13="","",PREENCHER!B13)</f>
      </c>
      <c r="C18" s="65">
        <f>IF(PREENCHER!C13="","",PREENCHER!C13)</f>
      </c>
      <c r="D18" s="65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6">
        <f t="shared" si="0"/>
      </c>
      <c r="P18" s="66">
        <f t="shared" si="1"/>
      </c>
      <c r="Q18" s="67"/>
      <c r="R18" s="28"/>
      <c r="S18" s="41">
        <f t="shared" si="2"/>
      </c>
      <c r="T18" s="41">
        <f t="shared" si="3"/>
      </c>
      <c r="U18" s="68">
        <f t="shared" si="4"/>
      </c>
    </row>
    <row r="19" spans="1:21" ht="15">
      <c r="A19" s="65">
        <f>IF(PREENCHER!A14="","",PREENCHER!A14)</f>
      </c>
      <c r="B19" s="65">
        <f>IF(PREENCHER!B14="","",PREENCHER!B14)</f>
      </c>
      <c r="C19" s="65">
        <f>IF(PREENCHER!C14="","",PREENCHER!C14)</f>
      </c>
      <c r="D19" s="65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6">
        <f t="shared" si="0"/>
      </c>
      <c r="P19" s="66">
        <f t="shared" si="1"/>
      </c>
      <c r="Q19" s="67"/>
      <c r="R19" s="28"/>
      <c r="S19" s="41">
        <f t="shared" si="2"/>
      </c>
      <c r="T19" s="41">
        <f t="shared" si="3"/>
      </c>
      <c r="U19" s="68">
        <f t="shared" si="4"/>
      </c>
    </row>
    <row r="20" spans="1:21" ht="15">
      <c r="A20" s="65">
        <f>IF(PREENCHER!A15="","",PREENCHER!A15)</f>
      </c>
      <c r="B20" s="65">
        <f>IF(PREENCHER!B15="","",PREENCHER!B15)</f>
      </c>
      <c r="C20" s="65">
        <f>IF(PREENCHER!C15="","",PREENCHER!C15)</f>
      </c>
      <c r="D20" s="65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6">
        <f t="shared" si="0"/>
      </c>
      <c r="P20" s="66">
        <f t="shared" si="1"/>
      </c>
      <c r="Q20" s="67"/>
      <c r="R20" s="28"/>
      <c r="S20" s="41">
        <f t="shared" si="2"/>
      </c>
      <c r="T20" s="41">
        <f t="shared" si="3"/>
      </c>
      <c r="U20" s="68">
        <f t="shared" si="4"/>
      </c>
    </row>
    <row r="21" spans="1:21" ht="15">
      <c r="A21" s="65">
        <f>IF(PREENCHER!A16="","",PREENCHER!A16)</f>
      </c>
      <c r="B21" s="65">
        <f>IF(PREENCHER!B16="","",PREENCHER!B16)</f>
      </c>
      <c r="C21" s="65">
        <f>IF(PREENCHER!C16="","",PREENCHER!C16)</f>
      </c>
      <c r="D21" s="65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6">
        <f t="shared" si="0"/>
      </c>
      <c r="P21" s="66">
        <f t="shared" si="1"/>
      </c>
      <c r="Q21" s="67"/>
      <c r="R21" s="28"/>
      <c r="S21" s="41">
        <f t="shared" si="2"/>
      </c>
      <c r="T21" s="41">
        <f t="shared" si="3"/>
      </c>
      <c r="U21" s="68">
        <f t="shared" si="4"/>
      </c>
    </row>
    <row r="22" spans="1:21" ht="15">
      <c r="A22" s="65">
        <f>IF(PREENCHER!A17="","",PREENCHER!A17)</f>
      </c>
      <c r="B22" s="65">
        <f>IF(PREENCHER!B17="","",PREENCHER!B17)</f>
      </c>
      <c r="C22" s="65">
        <f>IF(PREENCHER!C17="","",PREENCHER!C17)</f>
      </c>
      <c r="D22" s="65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6">
        <f t="shared" si="0"/>
      </c>
      <c r="P22" s="66">
        <f t="shared" si="1"/>
      </c>
      <c r="Q22" s="67"/>
      <c r="R22" s="28"/>
      <c r="S22" s="41">
        <f t="shared" si="2"/>
      </c>
      <c r="T22" s="41">
        <f t="shared" si="3"/>
      </c>
      <c r="U22" s="68">
        <f t="shared" si="4"/>
      </c>
    </row>
    <row r="23" spans="1:21" ht="15">
      <c r="A23" s="65">
        <f>IF(PREENCHER!A18="","",PREENCHER!A18)</f>
      </c>
      <c r="B23" s="65">
        <f>IF(PREENCHER!B18="","",PREENCHER!B18)</f>
      </c>
      <c r="C23" s="65">
        <f>IF(PREENCHER!C18="","",PREENCHER!C18)</f>
      </c>
      <c r="D23" s="65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6">
        <f t="shared" si="0"/>
      </c>
      <c r="P23" s="66">
        <f t="shared" si="1"/>
      </c>
      <c r="Q23" s="67"/>
      <c r="R23" s="28"/>
      <c r="S23" s="41">
        <f t="shared" si="2"/>
      </c>
      <c r="T23" s="41">
        <f t="shared" si="3"/>
      </c>
      <c r="U23" s="68">
        <f t="shared" si="4"/>
      </c>
    </row>
    <row r="24" spans="1:21" ht="15">
      <c r="A24" s="65">
        <f>IF(PREENCHER!A19="","",PREENCHER!A19)</f>
      </c>
      <c r="B24" s="65">
        <f>IF(PREENCHER!B19="","",PREENCHER!B19)</f>
      </c>
      <c r="C24" s="65">
        <f>IF(PREENCHER!C19="","",PREENCHER!C19)</f>
      </c>
      <c r="D24" s="65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6">
        <f t="shared" si="0"/>
      </c>
      <c r="P24" s="66">
        <f t="shared" si="1"/>
      </c>
      <c r="Q24" s="67"/>
      <c r="R24" s="28"/>
      <c r="S24" s="41">
        <f t="shared" si="2"/>
      </c>
      <c r="T24" s="41">
        <f t="shared" si="3"/>
      </c>
      <c r="U24" s="68">
        <f t="shared" si="4"/>
      </c>
    </row>
    <row r="25" spans="1:21" ht="15">
      <c r="A25" s="65">
        <f>IF(PREENCHER!A20="","",PREENCHER!A20)</f>
      </c>
      <c r="B25" s="65">
        <f>IF(PREENCHER!B20="","",PREENCHER!B20)</f>
      </c>
      <c r="C25" s="65">
        <f>IF(PREENCHER!C20="","",PREENCHER!C20)</f>
      </c>
      <c r="D25" s="65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6">
        <f t="shared" si="0"/>
      </c>
      <c r="P25" s="66">
        <f t="shared" si="1"/>
      </c>
      <c r="Q25" s="67"/>
      <c r="R25" s="28"/>
      <c r="S25" s="41">
        <f t="shared" si="2"/>
      </c>
      <c r="T25" s="41">
        <f t="shared" si="3"/>
      </c>
      <c r="U25" s="68">
        <f t="shared" si="4"/>
      </c>
    </row>
    <row r="26" spans="1:21" ht="15">
      <c r="A26" s="65">
        <f>IF(PREENCHER!A21="","",PREENCHER!A21)</f>
      </c>
      <c r="B26" s="65">
        <f>IF(PREENCHER!B21="","",PREENCHER!B21)</f>
      </c>
      <c r="C26" s="65">
        <f>IF(PREENCHER!C21="","",PREENCHER!C21)</f>
      </c>
      <c r="D26" s="65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6">
        <f t="shared" si="0"/>
      </c>
      <c r="P26" s="66">
        <f t="shared" si="1"/>
      </c>
      <c r="Q26" s="67"/>
      <c r="R26" s="28"/>
      <c r="S26" s="41">
        <f t="shared" si="2"/>
      </c>
      <c r="T26" s="41">
        <f t="shared" si="3"/>
      </c>
      <c r="U26" s="68">
        <f t="shared" si="4"/>
      </c>
    </row>
    <row r="27" spans="1:21" ht="15">
      <c r="A27" s="65">
        <f>IF(PREENCHER!A22="","",PREENCHER!A22)</f>
      </c>
      <c r="B27" s="65">
        <f>IF(PREENCHER!B22="","",PREENCHER!B22)</f>
      </c>
      <c r="C27" s="65">
        <f>IF(PREENCHER!C22="","",PREENCHER!C22)</f>
      </c>
      <c r="D27" s="65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6">
        <f t="shared" si="0"/>
      </c>
      <c r="P27" s="66">
        <f t="shared" si="1"/>
      </c>
      <c r="Q27" s="67"/>
      <c r="R27" s="28"/>
      <c r="S27" s="41">
        <f t="shared" si="2"/>
      </c>
      <c r="T27" s="41">
        <f t="shared" si="3"/>
      </c>
      <c r="U27" s="68">
        <f t="shared" si="4"/>
      </c>
    </row>
    <row r="28" spans="1:21" ht="15">
      <c r="A28" s="65">
        <f>IF(PREENCHER!A23="","",PREENCHER!A23)</f>
      </c>
      <c r="B28" s="65">
        <f>IF(PREENCHER!B23="","",PREENCHER!B23)</f>
      </c>
      <c r="C28" s="65">
        <f>IF(PREENCHER!C23="","",PREENCHER!C23)</f>
      </c>
      <c r="D28" s="65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6">
        <f t="shared" si="0"/>
      </c>
      <c r="P28" s="66">
        <f t="shared" si="1"/>
      </c>
      <c r="Q28" s="67"/>
      <c r="R28" s="28"/>
      <c r="S28" s="41">
        <f t="shared" si="2"/>
      </c>
      <c r="T28" s="41">
        <f t="shared" si="3"/>
      </c>
      <c r="U28" s="68">
        <f t="shared" si="4"/>
      </c>
    </row>
    <row r="29" spans="1:21" ht="15">
      <c r="A29" s="65">
        <f>IF(PREENCHER!A24="","",PREENCHER!A24)</f>
      </c>
      <c r="B29" s="65">
        <f>IF(PREENCHER!B24="","",PREENCHER!B24)</f>
      </c>
      <c r="C29" s="65">
        <f>IF(PREENCHER!C24="","",PREENCHER!C24)</f>
      </c>
      <c r="D29" s="65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6">
        <f t="shared" si="0"/>
      </c>
      <c r="P29" s="66">
        <f t="shared" si="1"/>
      </c>
      <c r="Q29" s="67"/>
      <c r="R29" s="28"/>
      <c r="S29" s="41">
        <f t="shared" si="2"/>
      </c>
      <c r="T29" s="41">
        <f t="shared" si="3"/>
      </c>
      <c r="U29" s="68">
        <f t="shared" si="4"/>
      </c>
    </row>
    <row r="30" spans="1:21" ht="15">
      <c r="A30" s="65">
        <f>IF(PREENCHER!A25="","",PREENCHER!A25)</f>
      </c>
      <c r="B30" s="65">
        <f>IF(PREENCHER!B25="","",PREENCHER!B25)</f>
      </c>
      <c r="C30" s="65">
        <f>IF(PREENCHER!C25="","",PREENCHER!C25)</f>
      </c>
      <c r="D30" s="65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6">
        <f t="shared" si="0"/>
      </c>
      <c r="P30" s="66">
        <f t="shared" si="1"/>
      </c>
      <c r="Q30" s="67"/>
      <c r="R30" s="28"/>
      <c r="S30" s="41">
        <f t="shared" si="2"/>
      </c>
      <c r="T30" s="41">
        <f t="shared" si="3"/>
      </c>
      <c r="U30" s="68">
        <f t="shared" si="4"/>
      </c>
    </row>
    <row r="31" spans="1:21" ht="15">
      <c r="A31" s="65">
        <f>IF(PREENCHER!A26="","",PREENCHER!A26)</f>
      </c>
      <c r="B31" s="65">
        <f>IF(PREENCHER!B26="","",PREENCHER!B26)</f>
      </c>
      <c r="C31" s="65">
        <f>IF(PREENCHER!C26="","",PREENCHER!C26)</f>
      </c>
      <c r="D31" s="65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6">
        <f t="shared" si="0"/>
      </c>
      <c r="P31" s="66">
        <f t="shared" si="1"/>
      </c>
      <c r="Q31" s="67"/>
      <c r="R31" s="28"/>
      <c r="S31" s="41">
        <f t="shared" si="2"/>
      </c>
      <c r="T31" s="41">
        <f t="shared" si="3"/>
      </c>
      <c r="U31" s="68">
        <f t="shared" si="4"/>
      </c>
    </row>
    <row r="32" spans="1:21" ht="15">
      <c r="A32" s="65">
        <f>IF(PREENCHER!A27="","",PREENCHER!A27)</f>
      </c>
      <c r="B32" s="65">
        <f>IF(PREENCHER!B27="","",PREENCHER!B27)</f>
      </c>
      <c r="C32" s="65">
        <f>IF(PREENCHER!C27="","",PREENCHER!C27)</f>
      </c>
      <c r="D32" s="65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6">
        <f t="shared" si="0"/>
      </c>
      <c r="P32" s="66">
        <f t="shared" si="1"/>
      </c>
      <c r="Q32" s="67"/>
      <c r="R32" s="28"/>
      <c r="S32" s="41">
        <f t="shared" si="2"/>
      </c>
      <c r="T32" s="41">
        <f t="shared" si="3"/>
      </c>
      <c r="U32" s="68">
        <f t="shared" si="4"/>
      </c>
    </row>
    <row r="33" spans="1:21" ht="15">
      <c r="A33" s="65">
        <f>IF(PREENCHER!A28="","",PREENCHER!A28)</f>
      </c>
      <c r="B33" s="65">
        <f>IF(PREENCHER!B28="","",PREENCHER!B28)</f>
      </c>
      <c r="C33" s="65">
        <f>IF(PREENCHER!C28="","",PREENCHER!C28)</f>
      </c>
      <c r="D33" s="65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6">
        <f t="shared" si="0"/>
      </c>
      <c r="P33" s="66">
        <f t="shared" si="1"/>
      </c>
      <c r="Q33" s="67"/>
      <c r="R33" s="28"/>
      <c r="S33" s="41">
        <f t="shared" si="2"/>
      </c>
      <c r="T33" s="41">
        <f t="shared" si="3"/>
      </c>
      <c r="U33" s="68">
        <f t="shared" si="4"/>
      </c>
    </row>
    <row r="34" spans="1:21" ht="15">
      <c r="A34" s="65">
        <f>IF(PREENCHER!A29="","",PREENCHER!A29)</f>
      </c>
      <c r="B34" s="65">
        <f>IF(PREENCHER!B29="","",PREENCHER!B29)</f>
      </c>
      <c r="C34" s="65">
        <f>IF(PREENCHER!C29="","",PREENCHER!C29)</f>
      </c>
      <c r="D34" s="65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6">
        <f t="shared" si="0"/>
      </c>
      <c r="P34" s="66">
        <f t="shared" si="1"/>
      </c>
      <c r="Q34" s="67"/>
      <c r="R34" s="28"/>
      <c r="S34" s="41">
        <f t="shared" si="2"/>
      </c>
      <c r="T34" s="41">
        <f t="shared" si="3"/>
      </c>
      <c r="U34" s="68">
        <f t="shared" si="4"/>
      </c>
    </row>
    <row r="35" spans="1:21" ht="15">
      <c r="A35" s="65">
        <f>IF(PREENCHER!A30="","",PREENCHER!A30)</f>
      </c>
      <c r="B35" s="65">
        <f>IF(PREENCHER!B30="","",PREENCHER!B30)</f>
      </c>
      <c r="C35" s="65">
        <f>IF(PREENCHER!C30="","",PREENCHER!C30)</f>
      </c>
      <c r="D35" s="65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6">
        <f t="shared" si="0"/>
      </c>
      <c r="P35" s="66">
        <f t="shared" si="1"/>
      </c>
      <c r="Q35" s="67"/>
      <c r="R35" s="28"/>
      <c r="S35" s="41">
        <f t="shared" si="2"/>
      </c>
      <c r="T35" s="41">
        <f t="shared" si="3"/>
      </c>
      <c r="U35" s="68">
        <f t="shared" si="4"/>
      </c>
    </row>
    <row r="36" spans="1:21" ht="15">
      <c r="A36" s="65">
        <f>IF(PREENCHER!A31="","",PREENCHER!A31)</f>
      </c>
      <c r="B36" s="65">
        <f>IF(PREENCHER!B31="","",PREENCHER!B31)</f>
      </c>
      <c r="C36" s="65">
        <f>IF(PREENCHER!C31="","",PREENCHER!C31)</f>
      </c>
      <c r="D36" s="65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6">
        <f t="shared" si="0"/>
      </c>
      <c r="P36" s="66">
        <f t="shared" si="1"/>
      </c>
      <c r="Q36" s="67"/>
      <c r="R36" s="28"/>
      <c r="S36" s="41">
        <f t="shared" si="2"/>
      </c>
      <c r="T36" s="41">
        <f t="shared" si="3"/>
      </c>
      <c r="U36" s="68">
        <f t="shared" si="4"/>
      </c>
    </row>
    <row r="37" spans="1:21" ht="15">
      <c r="A37" s="65">
        <f>IF(PREENCHER!A32="","",PREENCHER!A32)</f>
      </c>
      <c r="B37" s="65">
        <f>IF(PREENCHER!B32="","",PREENCHER!B32)</f>
      </c>
      <c r="C37" s="65">
        <f>IF(PREENCHER!C32="","",PREENCHER!C32)</f>
      </c>
      <c r="D37" s="65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6">
        <f t="shared" si="0"/>
      </c>
      <c r="P37" s="66">
        <f t="shared" si="1"/>
      </c>
      <c r="Q37" s="67"/>
      <c r="R37" s="28"/>
      <c r="S37" s="41">
        <f t="shared" si="2"/>
      </c>
      <c r="T37" s="41">
        <f t="shared" si="3"/>
      </c>
      <c r="U37" s="68">
        <f t="shared" si="4"/>
      </c>
    </row>
    <row r="38" spans="1:21" ht="15">
      <c r="A38" s="65">
        <f>IF(PREENCHER!A33="","",PREENCHER!A33)</f>
      </c>
      <c r="B38" s="65">
        <f>IF(PREENCHER!B33="","",PREENCHER!B33)</f>
      </c>
      <c r="C38" s="65">
        <f>IF(PREENCHER!C33="","",PREENCHER!C33)</f>
      </c>
      <c r="D38" s="65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6">
        <f t="shared" si="0"/>
      </c>
      <c r="P38" s="66">
        <f t="shared" si="1"/>
      </c>
      <c r="Q38" s="67"/>
      <c r="R38" s="28"/>
      <c r="S38" s="41">
        <f t="shared" si="2"/>
      </c>
      <c r="T38" s="41">
        <f t="shared" si="3"/>
      </c>
      <c r="U38" s="68">
        <f t="shared" si="4"/>
      </c>
    </row>
    <row r="39" spans="1:21" ht="15">
      <c r="A39" s="65">
        <f>IF(PREENCHER!A34="","",PREENCHER!A34)</f>
      </c>
      <c r="B39" s="65">
        <f>IF(PREENCHER!B34="","",PREENCHER!B34)</f>
      </c>
      <c r="C39" s="65">
        <f>IF(PREENCHER!C34="","",PREENCHER!C34)</f>
      </c>
      <c r="D39" s="65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6">
        <f t="shared" si="0"/>
      </c>
      <c r="P39" s="66">
        <f t="shared" si="1"/>
      </c>
      <c r="Q39" s="67"/>
      <c r="R39" s="28"/>
      <c r="S39" s="41">
        <f t="shared" si="2"/>
      </c>
      <c r="T39" s="41">
        <f t="shared" si="3"/>
      </c>
      <c r="U39" s="68">
        <f t="shared" si="4"/>
      </c>
    </row>
    <row r="40" spans="1:21" ht="15">
      <c r="A40" s="65">
        <f>IF(PREENCHER!A35="","",PREENCHER!A35)</f>
      </c>
      <c r="B40" s="65">
        <f>IF(PREENCHER!B35="","",PREENCHER!B35)</f>
      </c>
      <c r="C40" s="65">
        <f>IF(PREENCHER!C35="","",PREENCHER!C35)</f>
      </c>
      <c r="D40" s="65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6">
        <f t="shared" si="0"/>
      </c>
      <c r="P40" s="66">
        <f t="shared" si="1"/>
      </c>
      <c r="Q40" s="67"/>
      <c r="R40" s="28"/>
      <c r="S40" s="41">
        <f t="shared" si="2"/>
      </c>
      <c r="T40" s="41">
        <f t="shared" si="3"/>
      </c>
      <c r="U40" s="68">
        <f t="shared" si="4"/>
      </c>
    </row>
    <row r="41" spans="1:21" ht="15">
      <c r="A41" s="65">
        <f>IF(PREENCHER!A36="","",PREENCHER!A36)</f>
      </c>
      <c r="B41" s="65">
        <f>IF(PREENCHER!B36="","",PREENCHER!B36)</f>
      </c>
      <c r="C41" s="65">
        <f>IF(PREENCHER!C36="","",PREENCHER!C36)</f>
      </c>
      <c r="D41" s="65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6">
        <f t="shared" si="0"/>
      </c>
      <c r="P41" s="66">
        <f t="shared" si="1"/>
      </c>
      <c r="Q41" s="67"/>
      <c r="R41" s="28"/>
      <c r="S41" s="41">
        <f t="shared" si="2"/>
      </c>
      <c r="T41" s="41">
        <f t="shared" si="3"/>
      </c>
      <c r="U41" s="68">
        <f t="shared" si="4"/>
      </c>
    </row>
    <row r="42" spans="1:21" ht="15">
      <c r="A42" s="65">
        <f>IF(PREENCHER!A37="","",PREENCHER!A37)</f>
      </c>
      <c r="B42" s="65">
        <f>IF(PREENCHER!B37="","",PREENCHER!B37)</f>
      </c>
      <c r="C42" s="65">
        <f>IF(PREENCHER!C37="","",PREENCHER!C37)</f>
      </c>
      <c r="D42" s="65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6">
        <f t="shared" si="0"/>
      </c>
      <c r="P42" s="66">
        <f t="shared" si="1"/>
      </c>
      <c r="Q42" s="67"/>
      <c r="R42" s="28"/>
      <c r="S42" s="41">
        <f t="shared" si="2"/>
      </c>
      <c r="T42" s="41">
        <f t="shared" si="3"/>
      </c>
      <c r="U42" s="68">
        <f t="shared" si="4"/>
      </c>
    </row>
    <row r="43" spans="1:21" ht="15">
      <c r="A43" s="65">
        <f>IF(PREENCHER!A38="","",PREENCHER!A38)</f>
      </c>
      <c r="B43" s="65">
        <f>IF(PREENCHER!B38="","",PREENCHER!B38)</f>
      </c>
      <c r="C43" s="65">
        <f>IF(PREENCHER!C38="","",PREENCHER!C38)</f>
      </c>
      <c r="D43" s="65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6">
        <f t="shared" si="0"/>
      </c>
      <c r="P43" s="66">
        <f t="shared" si="1"/>
      </c>
      <c r="Q43" s="67"/>
      <c r="R43" s="28"/>
      <c r="S43" s="41">
        <f t="shared" si="2"/>
      </c>
      <c r="T43" s="41">
        <f t="shared" si="3"/>
      </c>
      <c r="U43" s="68">
        <f t="shared" si="4"/>
      </c>
    </row>
    <row r="44" spans="1:21" ht="15">
      <c r="A44" s="65">
        <f>IF(PREENCHER!A39="","",PREENCHER!A39)</f>
      </c>
      <c r="B44" s="65">
        <f>IF(PREENCHER!B39="","",PREENCHER!B39)</f>
      </c>
      <c r="C44" s="65">
        <f>IF(PREENCHER!C39="","",PREENCHER!C39)</f>
      </c>
      <c r="D44" s="65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6">
        <f t="shared" si="0"/>
      </c>
      <c r="P44" s="66">
        <f t="shared" si="1"/>
      </c>
      <c r="Q44" s="67"/>
      <c r="R44" s="28"/>
      <c r="S44" s="41">
        <f t="shared" si="2"/>
      </c>
      <c r="T44" s="41">
        <f t="shared" si="3"/>
      </c>
      <c r="U44" s="68">
        <f t="shared" si="4"/>
      </c>
    </row>
    <row r="45" spans="1:21" ht="15">
      <c r="A45" s="65">
        <f>IF(PREENCHER!A40="","",PREENCHER!A40)</f>
      </c>
      <c r="B45" s="65">
        <f>IF(PREENCHER!B40="","",PREENCHER!B40)</f>
      </c>
      <c r="C45" s="65">
        <f>IF(PREENCHER!C40="","",PREENCHER!C40)</f>
      </c>
      <c r="D45" s="65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6">
        <f t="shared" si="0"/>
      </c>
      <c r="P45" s="66">
        <f t="shared" si="1"/>
      </c>
      <c r="Q45" s="67"/>
      <c r="R45" s="28"/>
      <c r="S45" s="41">
        <f t="shared" si="2"/>
      </c>
      <c r="T45" s="41">
        <f t="shared" si="3"/>
      </c>
      <c r="U45" s="68">
        <f t="shared" si="4"/>
      </c>
    </row>
    <row r="46" spans="1:21" ht="15">
      <c r="A46" s="65">
        <f>IF(PREENCHER!A41="","",PREENCHER!A41)</f>
      </c>
      <c r="B46" s="65">
        <f>IF(PREENCHER!B41="","",PREENCHER!B41)</f>
      </c>
      <c r="C46" s="65">
        <f>IF(PREENCHER!C41="","",PREENCHER!C41)</f>
      </c>
      <c r="D46" s="65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6">
        <f t="shared" si="0"/>
      </c>
      <c r="P46" s="66">
        <f t="shared" si="1"/>
      </c>
      <c r="Q46" s="67"/>
      <c r="R46" s="28"/>
      <c r="S46" s="41">
        <f t="shared" si="2"/>
      </c>
      <c r="T46" s="41">
        <f t="shared" si="3"/>
      </c>
      <c r="U46" s="68">
        <f t="shared" si="4"/>
      </c>
    </row>
    <row r="47" spans="1:21" ht="15">
      <c r="A47" s="65">
        <f>IF(PREENCHER!A42="","",PREENCHER!A42)</f>
      </c>
      <c r="B47" s="65">
        <f>IF(PREENCHER!B42="","",PREENCHER!B42)</f>
      </c>
      <c r="C47" s="65">
        <f>IF(PREENCHER!C42="","",PREENCHER!C42)</f>
      </c>
      <c r="D47" s="65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6">
        <f t="shared" si="0"/>
      </c>
      <c r="P47" s="66">
        <f t="shared" si="1"/>
      </c>
      <c r="Q47" s="67"/>
      <c r="R47" s="28"/>
      <c r="S47" s="41">
        <f t="shared" si="2"/>
      </c>
      <c r="T47" s="41">
        <f t="shared" si="3"/>
      </c>
      <c r="U47" s="68">
        <f t="shared" si="4"/>
      </c>
    </row>
    <row r="48" spans="1:21" ht="15">
      <c r="A48" s="65">
        <f>IF(PREENCHER!A43="","",PREENCHER!A43)</f>
      </c>
      <c r="B48" s="65">
        <f>IF(PREENCHER!B43="","",PREENCHER!B43)</f>
      </c>
      <c r="C48" s="65">
        <f>IF(PREENCHER!C43="","",PREENCHER!C43)</f>
      </c>
      <c r="D48" s="65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6">
        <f t="shared" si="0"/>
      </c>
      <c r="P48" s="66">
        <f t="shared" si="1"/>
      </c>
      <c r="Q48" s="67"/>
      <c r="R48" s="28"/>
      <c r="S48" s="41">
        <f t="shared" si="2"/>
      </c>
      <c r="T48" s="41">
        <f t="shared" si="3"/>
      </c>
      <c r="U48" s="68">
        <f t="shared" si="4"/>
      </c>
    </row>
    <row r="49" spans="1:21" ht="15">
      <c r="A49" s="65">
        <f>IF(PREENCHER!A44="","",PREENCHER!A44)</f>
      </c>
      <c r="B49" s="65">
        <f>IF(PREENCHER!B44="","",PREENCHER!B44)</f>
      </c>
      <c r="C49" s="65">
        <f>IF(PREENCHER!C44="","",PREENCHER!C44)</f>
      </c>
      <c r="D49" s="65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6">
        <f t="shared" si="0"/>
      </c>
      <c r="P49" s="66">
        <f t="shared" si="1"/>
      </c>
      <c r="Q49" s="67"/>
      <c r="R49" s="28"/>
      <c r="S49" s="41">
        <f t="shared" si="2"/>
      </c>
      <c r="T49" s="41">
        <f t="shared" si="3"/>
      </c>
      <c r="U49" s="68">
        <f t="shared" si="4"/>
      </c>
    </row>
    <row r="50" spans="1:21" ht="15">
      <c r="A50" s="65">
        <f>IF(PREENCHER!A45="","",PREENCHER!A45)</f>
      </c>
      <c r="B50" s="65">
        <f>IF(PREENCHER!B45="","",PREENCHER!B45)</f>
      </c>
      <c r="C50" s="65">
        <f>IF(PREENCHER!C45="","",PREENCHER!C45)</f>
      </c>
      <c r="D50" s="65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6">
        <f t="shared" si="0"/>
      </c>
      <c r="P50" s="66">
        <f t="shared" si="1"/>
      </c>
      <c r="Q50" s="67"/>
      <c r="R50" s="28"/>
      <c r="S50" s="41">
        <f t="shared" si="2"/>
      </c>
      <c r="T50" s="41">
        <f t="shared" si="3"/>
      </c>
      <c r="U50" s="68">
        <f t="shared" si="4"/>
      </c>
    </row>
    <row r="51" spans="1:21" ht="15">
      <c r="A51" s="65">
        <f>IF(PREENCHER!A46="","",PREENCHER!A46)</f>
      </c>
      <c r="B51" s="65">
        <f>IF(PREENCHER!B46="","",PREENCHER!B46)</f>
      </c>
      <c r="C51" s="65">
        <f>IF(PREENCHER!C46="","",PREENCHER!C46)</f>
      </c>
      <c r="D51" s="65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6">
        <f t="shared" si="0"/>
      </c>
      <c r="P51" s="66">
        <f t="shared" si="1"/>
      </c>
      <c r="Q51" s="67"/>
      <c r="R51" s="28"/>
      <c r="S51" s="41">
        <f t="shared" si="2"/>
      </c>
      <c r="T51" s="41">
        <f t="shared" si="3"/>
      </c>
      <c r="U51" s="68">
        <f t="shared" si="4"/>
      </c>
    </row>
    <row r="52" spans="1:21" ht="15">
      <c r="A52" s="65">
        <f>IF(PREENCHER!A47="","",PREENCHER!A47)</f>
      </c>
      <c r="B52" s="65">
        <f>IF(PREENCHER!B47="","",PREENCHER!B47)</f>
      </c>
      <c r="C52" s="65">
        <f>IF(PREENCHER!C47="","",PREENCHER!C47)</f>
      </c>
      <c r="D52" s="65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6">
        <f t="shared" si="0"/>
      </c>
      <c r="P52" s="66">
        <f t="shared" si="1"/>
      </c>
      <c r="Q52" s="67"/>
      <c r="R52" s="28"/>
      <c r="S52" s="41">
        <f t="shared" si="2"/>
      </c>
      <c r="T52" s="41">
        <f t="shared" si="3"/>
      </c>
      <c r="U52" s="68">
        <f t="shared" si="4"/>
      </c>
    </row>
    <row r="53" spans="1:21" ht="15">
      <c r="A53" s="65">
        <f>IF(PREENCHER!A48="","",PREENCHER!A48)</f>
      </c>
      <c r="B53" s="65">
        <f>IF(PREENCHER!B48="","",PREENCHER!B48)</f>
      </c>
      <c r="C53" s="65">
        <f>IF(PREENCHER!C48="","",PREENCHER!C48)</f>
      </c>
      <c r="D53" s="65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6">
        <f t="shared" si="0"/>
      </c>
      <c r="P53" s="66">
        <f t="shared" si="1"/>
      </c>
      <c r="Q53" s="67"/>
      <c r="R53" s="28"/>
      <c r="S53" s="41">
        <f t="shared" si="2"/>
      </c>
      <c r="T53" s="41">
        <f t="shared" si="3"/>
      </c>
      <c r="U53" s="68">
        <f t="shared" si="4"/>
      </c>
    </row>
    <row r="54" spans="1:21" ht="15">
      <c r="A54" s="65">
        <f>IF(PREENCHER!A49="","",PREENCHER!A49)</f>
      </c>
      <c r="B54" s="65">
        <f>IF(PREENCHER!B49="","",PREENCHER!B49)</f>
      </c>
      <c r="C54" s="65">
        <f>IF(PREENCHER!C49="","",PREENCHER!C49)</f>
      </c>
      <c r="D54" s="65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6">
        <f t="shared" si="0"/>
      </c>
      <c r="P54" s="66">
        <f t="shared" si="1"/>
      </c>
      <c r="Q54" s="67"/>
      <c r="R54" s="28"/>
      <c r="S54" s="41">
        <f t="shared" si="2"/>
      </c>
      <c r="T54" s="41">
        <f t="shared" si="3"/>
      </c>
      <c r="U54" s="68">
        <f t="shared" si="4"/>
      </c>
    </row>
    <row r="55" spans="1:21" ht="15">
      <c r="A55" s="65">
        <f>IF(PREENCHER!A50="","",PREENCHER!A50)</f>
      </c>
      <c r="B55" s="65">
        <f>IF(PREENCHER!B50="","",PREENCHER!B50)</f>
      </c>
      <c r="C55" s="65">
        <f>IF(PREENCHER!C50="","",PREENCHER!C50)</f>
      </c>
      <c r="D55" s="65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6">
        <f t="shared" si="0"/>
      </c>
      <c r="P55" s="66">
        <f t="shared" si="1"/>
      </c>
      <c r="Q55" s="67"/>
      <c r="R55" s="28"/>
      <c r="S55" s="41">
        <f t="shared" si="2"/>
      </c>
      <c r="T55" s="41">
        <f t="shared" si="3"/>
      </c>
      <c r="U55" s="68">
        <f t="shared" si="4"/>
      </c>
    </row>
    <row r="56" spans="1:21" ht="15">
      <c r="A56" s="65">
        <f>IF(PREENCHER!A51="","",PREENCHER!A51)</f>
      </c>
      <c r="B56" s="65">
        <f>IF(PREENCHER!B51="","",PREENCHER!B51)</f>
      </c>
      <c r="C56" s="65">
        <f>IF(PREENCHER!C51="","",PREENCHER!C51)</f>
      </c>
      <c r="D56" s="65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6">
        <f t="shared" si="0"/>
      </c>
      <c r="P56" s="66">
        <f t="shared" si="1"/>
      </c>
      <c r="Q56" s="67"/>
      <c r="R56" s="28"/>
      <c r="S56" s="41">
        <f t="shared" si="2"/>
      </c>
      <c r="T56" s="41">
        <f t="shared" si="3"/>
      </c>
      <c r="U56" s="68">
        <f t="shared" si="4"/>
      </c>
    </row>
    <row r="57" spans="1:21" ht="15">
      <c r="A57" s="65">
        <f>IF(PREENCHER!A52="","",PREENCHER!A52)</f>
      </c>
      <c r="B57" s="65">
        <f>IF(PREENCHER!B52="","",PREENCHER!B52)</f>
      </c>
      <c r="C57" s="65">
        <f>IF(PREENCHER!C52="","",PREENCHER!C52)</f>
      </c>
      <c r="D57" s="65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6">
        <f t="shared" si="0"/>
      </c>
      <c r="P57" s="66">
        <f t="shared" si="1"/>
      </c>
      <c r="Q57" s="67"/>
      <c r="R57" s="28"/>
      <c r="S57" s="41">
        <f t="shared" si="2"/>
      </c>
      <c r="T57" s="41">
        <f t="shared" si="3"/>
      </c>
      <c r="U57" s="68">
        <f t="shared" si="4"/>
      </c>
    </row>
    <row r="58" spans="1:21" ht="15">
      <c r="A58" s="65">
        <f>IF(PREENCHER!A53="","",PREENCHER!A53)</f>
      </c>
      <c r="B58" s="65">
        <f>IF(PREENCHER!B53="","",PREENCHER!B53)</f>
      </c>
      <c r="C58" s="65">
        <f>IF(PREENCHER!C53="","",PREENCHER!C53)</f>
      </c>
      <c r="D58" s="65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6">
        <f t="shared" si="0"/>
      </c>
      <c r="P58" s="66">
        <f t="shared" si="1"/>
      </c>
      <c r="Q58" s="67"/>
      <c r="R58" s="28"/>
      <c r="S58" s="41">
        <f t="shared" si="2"/>
      </c>
      <c r="T58" s="41">
        <f t="shared" si="3"/>
      </c>
      <c r="U58" s="68">
        <f t="shared" si="4"/>
      </c>
    </row>
    <row r="59" spans="1:21" ht="15">
      <c r="A59" s="65">
        <f>IF(PREENCHER!A54="","",PREENCHER!A54)</f>
      </c>
      <c r="B59" s="65">
        <f>IF(PREENCHER!B54="","",PREENCHER!B54)</f>
      </c>
      <c r="C59" s="65">
        <f>IF(PREENCHER!C54="","",PREENCHER!C54)</f>
      </c>
      <c r="D59" s="65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6">
        <f t="shared" si="0"/>
      </c>
      <c r="P59" s="66">
        <f t="shared" si="1"/>
      </c>
      <c r="Q59" s="67"/>
      <c r="R59" s="28"/>
      <c r="S59" s="41">
        <f t="shared" si="2"/>
      </c>
      <c r="T59" s="41">
        <f t="shared" si="3"/>
      </c>
      <c r="U59" s="68">
        <f t="shared" si="4"/>
      </c>
    </row>
    <row r="60" spans="1:21" ht="15">
      <c r="A60" s="65">
        <f>IF(PREENCHER!A55="","",PREENCHER!A55)</f>
      </c>
      <c r="B60" s="65">
        <f>IF(PREENCHER!B55="","",PREENCHER!B55)</f>
      </c>
      <c r="C60" s="65">
        <f>IF(PREENCHER!C55="","",PREENCHER!C55)</f>
      </c>
      <c r="D60" s="65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6">
        <f t="shared" si="0"/>
      </c>
      <c r="P60" s="66">
        <f t="shared" si="1"/>
      </c>
      <c r="Q60" s="67"/>
      <c r="R60" s="28"/>
      <c r="S60" s="41">
        <f t="shared" si="2"/>
      </c>
      <c r="T60" s="41">
        <f t="shared" si="3"/>
      </c>
      <c r="U60" s="68">
        <f t="shared" si="4"/>
      </c>
    </row>
    <row r="61" spans="1:21" ht="15">
      <c r="A61" s="65">
        <f>IF(PREENCHER!A56="","",PREENCHER!A56)</f>
      </c>
      <c r="B61" s="65">
        <f>IF(PREENCHER!B56="","",PREENCHER!B56)</f>
      </c>
      <c r="C61" s="65">
        <f>IF(PREENCHER!C56="","",PREENCHER!C56)</f>
      </c>
      <c r="D61" s="65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6">
        <f t="shared" si="0"/>
      </c>
      <c r="P61" s="66">
        <f t="shared" si="1"/>
      </c>
      <c r="Q61" s="67"/>
      <c r="R61" s="28"/>
      <c r="S61" s="41">
        <f t="shared" si="2"/>
      </c>
      <c r="T61" s="41">
        <f t="shared" si="3"/>
      </c>
      <c r="U61" s="68">
        <f t="shared" si="4"/>
      </c>
    </row>
    <row r="62" spans="1:21" ht="15">
      <c r="A62" s="65">
        <f>IF(PREENCHER!A57="","",PREENCHER!A57)</f>
      </c>
      <c r="B62" s="65">
        <f>IF(PREENCHER!B57="","",PREENCHER!B57)</f>
      </c>
      <c r="C62" s="65">
        <f>IF(PREENCHER!C57="","",PREENCHER!C57)</f>
      </c>
      <c r="D62" s="65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6">
        <f t="shared" si="0"/>
      </c>
      <c r="P62" s="66">
        <f t="shared" si="1"/>
      </c>
      <c r="Q62" s="67"/>
      <c r="R62" s="28"/>
      <c r="S62" s="41">
        <f t="shared" si="2"/>
      </c>
      <c r="T62" s="41">
        <f t="shared" si="3"/>
      </c>
      <c r="U62" s="68">
        <f t="shared" si="4"/>
      </c>
    </row>
    <row r="63" spans="1:21" ht="15">
      <c r="A63" s="65">
        <f>IF(PREENCHER!A58="","",PREENCHER!A58)</f>
      </c>
      <c r="B63" s="65">
        <f>IF(PREENCHER!B58="","",PREENCHER!B58)</f>
      </c>
      <c r="C63" s="65">
        <f>IF(PREENCHER!C58="","",PREENCHER!C58)</f>
      </c>
      <c r="D63" s="65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6">
        <f t="shared" si="0"/>
      </c>
      <c r="P63" s="66">
        <f t="shared" si="1"/>
      </c>
      <c r="Q63" s="67"/>
      <c r="R63" s="28"/>
      <c r="S63" s="41">
        <f t="shared" si="2"/>
      </c>
      <c r="T63" s="41">
        <f t="shared" si="3"/>
      </c>
      <c r="U63" s="68">
        <f t="shared" si="4"/>
      </c>
    </row>
    <row r="64" spans="1:21" ht="15">
      <c r="A64" s="65">
        <f>IF(PREENCHER!A59="","",PREENCHER!A59)</f>
      </c>
      <c r="B64" s="65">
        <f>IF(PREENCHER!B59="","",PREENCHER!B59)</f>
      </c>
      <c r="C64" s="65">
        <f>IF(PREENCHER!C59="","",PREENCHER!C59)</f>
      </c>
      <c r="D64" s="65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6">
        <f t="shared" si="0"/>
      </c>
      <c r="P64" s="66">
        <f t="shared" si="1"/>
      </c>
      <c r="Q64" s="67"/>
      <c r="R64" s="28"/>
      <c r="S64" s="41">
        <f t="shared" si="2"/>
      </c>
      <c r="T64" s="41">
        <f t="shared" si="3"/>
      </c>
      <c r="U64" s="68">
        <f t="shared" si="4"/>
      </c>
    </row>
    <row r="65" spans="1:21" ht="15">
      <c r="A65" s="65">
        <f>IF(PREENCHER!A60="","",PREENCHER!A60)</f>
      </c>
      <c r="B65" s="65">
        <f>IF(PREENCHER!B60="","",PREENCHER!B60)</f>
      </c>
      <c r="C65" s="65">
        <f>IF(PREENCHER!C60="","",PREENCHER!C60)</f>
      </c>
      <c r="D65" s="65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6">
        <f t="shared" si="0"/>
      </c>
      <c r="P65" s="66">
        <f t="shared" si="1"/>
      </c>
      <c r="Q65" s="67"/>
      <c r="R65" s="28"/>
      <c r="S65" s="41">
        <f t="shared" si="2"/>
      </c>
      <c r="T65" s="41">
        <f t="shared" si="3"/>
      </c>
      <c r="U65" s="68">
        <f t="shared" si="4"/>
      </c>
    </row>
    <row r="66" spans="1:21" ht="15">
      <c r="A66" s="65">
        <f>IF(PREENCHER!A61="","",PREENCHER!A61)</f>
      </c>
      <c r="B66" s="65">
        <f>IF(PREENCHER!B61="","",PREENCHER!B61)</f>
      </c>
      <c r="C66" s="65">
        <f>IF(PREENCHER!C61="","",PREENCHER!C61)</f>
      </c>
      <c r="D66" s="65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6">
        <f t="shared" si="0"/>
      </c>
      <c r="P66" s="66">
        <f t="shared" si="1"/>
      </c>
      <c r="Q66" s="67"/>
      <c r="R66" s="28"/>
      <c r="S66" s="41">
        <f t="shared" si="2"/>
      </c>
      <c r="T66" s="41">
        <f t="shared" si="3"/>
      </c>
      <c r="U66" s="68">
        <f t="shared" si="4"/>
      </c>
    </row>
    <row r="67" spans="1:21" ht="15">
      <c r="A67" s="65">
        <f>IF(PREENCHER!A62="","",PREENCHER!A62)</f>
      </c>
      <c r="B67" s="65">
        <f>IF(PREENCHER!B62="","",PREENCHER!B62)</f>
      </c>
      <c r="C67" s="65">
        <f>IF(PREENCHER!C62="","",PREENCHER!C62)</f>
      </c>
      <c r="D67" s="65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6">
        <f t="shared" si="0"/>
      </c>
      <c r="P67" s="66">
        <f t="shared" si="1"/>
      </c>
      <c r="Q67" s="67"/>
      <c r="R67" s="28"/>
      <c r="S67" s="41">
        <f t="shared" si="2"/>
      </c>
      <c r="T67" s="41">
        <f t="shared" si="3"/>
      </c>
      <c r="U67" s="68">
        <f t="shared" si="4"/>
      </c>
    </row>
    <row r="68" spans="1:21" ht="15" customHeight="1">
      <c r="A68" s="77" t="s">
        <v>18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69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6" t="s">
        <v>2</v>
      </c>
      <c r="T6" s="76"/>
      <c r="U6" s="76"/>
    </row>
    <row r="7" spans="1:21" ht="45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PROPOSTA SC Medical </v>
      </c>
      <c r="F7" s="64" t="str">
        <f>PREENCHER!F3</f>
        <v>PROPOSTA DIMAVE</v>
      </c>
      <c r="G7" s="64" t="e">
        <f>PREENCHER!#REF!</f>
        <v>#REF!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PREENCHER!M3</f>
        <v>TOTAL</v>
      </c>
      <c r="Q7" s="64" t="str">
        <f>PREENCHER!N3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65" t="e">
        <f>IF(PREENCHER!#REF!="","",PREENCHER!#REF!)</f>
        <v>#REF!</v>
      </c>
      <c r="B8" s="65" t="e">
        <f>IF(PREENCHER!#REF!="","",PREENCHER!#REF!)</f>
        <v>#REF!</v>
      </c>
      <c r="C8" s="65" t="e">
        <f>IF(PREENCHER!#REF!="","",PREENCHER!#REF!)</f>
        <v>#REF!</v>
      </c>
      <c r="D8" s="65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6">
        <f aca="true" t="shared" si="0" ref="O8:O67">IF(ISERROR(ROUND(AVERAGE(E8:N8),2)),"",ROUND(AVERAGE(E8:N8),2))</f>
      </c>
      <c r="P8" s="66">
        <f aca="true" t="shared" si="1" ref="P8:P67">IF(ISERROR(ROUND(O8*D8,2)),"",ROUND(O8*D8,2))</f>
      </c>
      <c r="Q8" s="67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8">
        <f aca="true" t="shared" si="4" ref="U8:U67">IF(ISERROR(T8/O8),"",T8/O8)</f>
      </c>
    </row>
    <row r="9" spans="1:21" ht="15">
      <c r="A9" s="65">
        <f>IF(PREENCHER!A4="","",PREENCHER!A4)</f>
      </c>
      <c r="B9" s="65">
        <f>IF(PREENCHER!B4="","",PREENCHER!B4)</f>
      </c>
      <c r="C9" s="65">
        <f>IF(PREENCHER!C4="","",PREENCHER!C4)</f>
      </c>
      <c r="D9" s="65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 t="e">
        <f>IF(PREENCHER!#REF!="","",IF(COUNTIF(PREENCHER!#REF!,PREENCHER!#REF!)=0,CONCATENATE(PREENCHER!#REF!,#REF!),PREENCHER!#REF!))</f>
        <v>#REF!</v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6">
        <f t="shared" si="0"/>
      </c>
      <c r="P9" s="66">
        <f t="shared" si="1"/>
      </c>
      <c r="Q9" s="67"/>
      <c r="R9" s="28"/>
      <c r="S9" s="41">
        <f t="shared" si="2"/>
      </c>
      <c r="T9" s="41">
        <f t="shared" si="3"/>
      </c>
      <c r="U9" s="68">
        <f t="shared" si="4"/>
      </c>
    </row>
    <row r="10" spans="1:21" ht="30">
      <c r="A10" s="65">
        <f>IF(PREENCHER!A5="","",PREENCHER!A5)</f>
        <v>1</v>
      </c>
      <c r="B10" s="65" t="str">
        <f>IF(PREENCHER!B5="","",PREENCHER!B5)</f>
        <v>Compra de aparelho eletrocardiógrafo </v>
      </c>
      <c r="C10" s="65" t="str">
        <f>IF(PREENCHER!C5="","",PREENCHER!C5)</f>
        <v>1 tipo</v>
      </c>
      <c r="D10" s="65">
        <f>IF(PREENCHER!D5="","",PREENCHER!D5)</f>
        <v>1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IF(PREENCHER!#REF!="","",IF(COUNTIF(PREENCHER!#REF!,PREENCHER!#REF!)=0,CONCATENATE(PREENCHER!#REF!,#REF!),PREENCHER!#REF!))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6">
        <f t="shared" si="0"/>
      </c>
      <c r="P10" s="66">
        <f t="shared" si="1"/>
      </c>
      <c r="Q10" s="67"/>
      <c r="R10" s="28"/>
      <c r="S10" s="41">
        <f t="shared" si="2"/>
      </c>
      <c r="T10" s="41">
        <f t="shared" si="3"/>
      </c>
      <c r="U10" s="68">
        <f t="shared" si="4"/>
      </c>
    </row>
    <row r="11" spans="1:21" ht="15">
      <c r="A11" s="65">
        <f>IF(PREENCHER!A6="","",PREENCHER!A6)</f>
      </c>
      <c r="B11" s="65">
        <f>IF(PREENCHER!B6="","",PREENCHER!B6)</f>
      </c>
      <c r="C11" s="65">
        <f>IF(PREENCHER!C6="","",PREENCHER!C6)</f>
      </c>
      <c r="D11" s="65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 t="e">
        <f>IF(PREENCHER!#REF!="","",IF(COUNTIF(PREENCHER!#REF!,PREENCHER!#REF!)=0,CONCATENATE(PREENCHER!#REF!,#REF!),PREENCHER!#REF!))</f>
        <v>#REF!</v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6">
        <f t="shared" si="0"/>
      </c>
      <c r="P11" s="66">
        <f t="shared" si="1"/>
      </c>
      <c r="Q11" s="67"/>
      <c r="R11" s="28"/>
      <c r="S11" s="41">
        <f t="shared" si="2"/>
      </c>
      <c r="T11" s="41">
        <f t="shared" si="3"/>
      </c>
      <c r="U11" s="68">
        <f t="shared" si="4"/>
      </c>
    </row>
    <row r="12" spans="1:21" ht="15">
      <c r="A12" s="65">
        <f>IF(PREENCHER!A7="","",PREENCHER!A7)</f>
      </c>
      <c r="B12" s="65">
        <f>IF(PREENCHER!B7="","",PREENCHER!B7)</f>
      </c>
      <c r="C12" s="65">
        <f>IF(PREENCHER!C7="","",PREENCHER!C7)</f>
      </c>
      <c r="D12" s="65">
        <f>IF(PREENCHER!D7="","",PREENCHER!D7)</f>
      </c>
      <c r="E12" s="31">
        <f>IF(PREENCHER!E7="","",IF(COUNTIF(PREENCHER!#REF!,PREENCHER!E7)=0,CONCATENATE(PREENCHER!#REF!,#REF!),PREENCHER!E7))</f>
      </c>
      <c r="F12" s="31">
        <f>IF(PREENCHER!F7="","",IF(COUNTIF(PREENCHER!#REF!,PREENCHER!F7)=0,CONCATENATE(PREENCHER!#REF!,#REF!),PREENCHER!F7))</f>
      </c>
      <c r="G12" s="31" t="e">
        <f>IF(PREENCHER!#REF!="","",IF(COUNTIF(PREENCHER!#REF!,PREENCHER!#REF!)=0,CONCATENATE(PREENCHER!#REF!,#REF!),PREENCHER!#REF!))</f>
        <v>#REF!</v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6">
        <f t="shared" si="0"/>
      </c>
      <c r="P12" s="66">
        <f t="shared" si="1"/>
      </c>
      <c r="Q12" s="67"/>
      <c r="R12" s="28"/>
      <c r="S12" s="41">
        <f t="shared" si="2"/>
      </c>
      <c r="T12" s="41">
        <f t="shared" si="3"/>
      </c>
      <c r="U12" s="68">
        <f t="shared" si="4"/>
      </c>
    </row>
    <row r="13" spans="1:21" ht="15">
      <c r="A13" s="65">
        <f>IF(PREENCHER!A8="","",PREENCHER!A8)</f>
      </c>
      <c r="B13" s="65">
        <f>IF(PREENCHER!B8="","",PREENCHER!B8)</f>
      </c>
      <c r="C13" s="65">
        <f>IF(PREENCHER!C8="","",PREENCHER!C8)</f>
      </c>
      <c r="D13" s="65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 t="e">
        <f>IF(PREENCHER!#REF!="","",IF(COUNTIF(PREENCHER!#REF!,PREENCHER!#REF!)=0,CONCATENATE(PREENCHER!#REF!,#REF!),PREENCHER!#REF!))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6">
        <f t="shared" si="0"/>
      </c>
      <c r="P13" s="66">
        <f t="shared" si="1"/>
      </c>
      <c r="Q13" s="67"/>
      <c r="R13" s="28"/>
      <c r="S13" s="41">
        <f t="shared" si="2"/>
      </c>
      <c r="T13" s="41">
        <f t="shared" si="3"/>
      </c>
      <c r="U13" s="68">
        <f t="shared" si="4"/>
      </c>
    </row>
    <row r="14" spans="1:21" ht="15">
      <c r="A14" s="65">
        <f>IF(PREENCHER!A9="","",PREENCHER!A9)</f>
      </c>
      <c r="B14" s="65">
        <f>IF(PREENCHER!B9="","",PREENCHER!B9)</f>
      </c>
      <c r="C14" s="65">
        <f>IF(PREENCHER!C9="","",PREENCHER!C9)</f>
      </c>
      <c r="D14" s="65">
        <f>IF(PREENCHER!D9="","",PREENCHER!D9)</f>
      </c>
      <c r="E14" s="31">
        <f>IF(PREENCHER!E9="","",IF(COUNTIF(PREENCHER!#REF!,PREENCHER!E9)=0,CONCATENATE(PREENCHER!#REF!,#REF!),PREENCHER!E9))</f>
      </c>
      <c r="F14" s="31">
        <f>IF(PREENCHER!F9="","",IF(COUNTIF(PREENCHER!#REF!,PREENCHER!F9)=0,CONCATENATE(PREENCHER!#REF!,#REF!),PREENCHER!F9))</f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6">
        <f t="shared" si="0"/>
      </c>
      <c r="P14" s="66">
        <f t="shared" si="1"/>
      </c>
      <c r="Q14" s="67"/>
      <c r="R14" s="28"/>
      <c r="S14" s="41">
        <f t="shared" si="2"/>
      </c>
      <c r="T14" s="41">
        <f t="shared" si="3"/>
      </c>
      <c r="U14" s="68">
        <f t="shared" si="4"/>
      </c>
    </row>
    <row r="15" spans="1:21" ht="15">
      <c r="A15" s="65">
        <f>IF(PREENCHER!A10="","",PREENCHER!A10)</f>
      </c>
      <c r="B15" s="65">
        <f>IF(PREENCHER!B10="","",PREENCHER!B10)</f>
      </c>
      <c r="C15" s="65">
        <f>IF(PREENCHER!C10="","",PREENCHER!C10)</f>
      </c>
      <c r="D15" s="65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6">
        <f t="shared" si="0"/>
      </c>
      <c r="P15" s="66">
        <f t="shared" si="1"/>
      </c>
      <c r="Q15" s="67"/>
      <c r="R15" s="28"/>
      <c r="S15" s="41">
        <f t="shared" si="2"/>
      </c>
      <c r="T15" s="41">
        <f t="shared" si="3"/>
      </c>
      <c r="U15" s="68">
        <f t="shared" si="4"/>
      </c>
    </row>
    <row r="16" spans="1:21" ht="15">
      <c r="A16" s="65">
        <f>IF(PREENCHER!A11="","",PREENCHER!A11)</f>
      </c>
      <c r="B16" s="65">
        <f>IF(PREENCHER!B11="","",PREENCHER!B11)</f>
      </c>
      <c r="C16" s="65">
        <f>IF(PREENCHER!C11="","",PREENCHER!C11)</f>
      </c>
      <c r="D16" s="65">
        <f>IF(PREENCHER!D11="","",PREENCHER!D11)</f>
      </c>
      <c r="E16" s="31">
        <f>IF(PREENCHER!E11="","",IF(COUNTIF(PREENCHER!#REF!,PREENCHER!E11)=0,CONCATENATE(PREENCHER!#REF!,#REF!),PREENCHER!E11))</f>
      </c>
      <c r="F16" s="31">
        <f>IF(PREENCHER!F11="","",IF(COUNTIF(PREENCHER!#REF!,PREENCHER!F11)=0,CONCATENATE(PREENCHER!#REF!,#REF!),PREENCHER!F11))</f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6">
        <f t="shared" si="0"/>
      </c>
      <c r="P16" s="66">
        <f t="shared" si="1"/>
      </c>
      <c r="Q16" s="67"/>
      <c r="R16" s="28"/>
      <c r="S16" s="41">
        <f t="shared" si="2"/>
      </c>
      <c r="T16" s="41">
        <f t="shared" si="3"/>
      </c>
      <c r="U16" s="68">
        <f t="shared" si="4"/>
      </c>
    </row>
    <row r="17" spans="1:21" ht="15">
      <c r="A17" s="65">
        <f>IF(PREENCHER!A12="","",PREENCHER!A12)</f>
      </c>
      <c r="B17" s="65">
        <f>IF(PREENCHER!B12="","",PREENCHER!B12)</f>
      </c>
      <c r="C17" s="65">
        <f>IF(PREENCHER!C12="","",PREENCHER!C12)</f>
      </c>
      <c r="D17" s="65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6">
        <f t="shared" si="0"/>
      </c>
      <c r="P17" s="66">
        <f t="shared" si="1"/>
      </c>
      <c r="Q17" s="67"/>
      <c r="R17" s="28"/>
      <c r="S17" s="41">
        <f t="shared" si="2"/>
      </c>
      <c r="T17" s="41">
        <f t="shared" si="3"/>
      </c>
      <c r="U17" s="68">
        <f t="shared" si="4"/>
      </c>
    </row>
    <row r="18" spans="1:21" ht="15">
      <c r="A18" s="65">
        <f>IF(PREENCHER!A13="","",PREENCHER!A13)</f>
      </c>
      <c r="B18" s="65">
        <f>IF(PREENCHER!B13="","",PREENCHER!B13)</f>
      </c>
      <c r="C18" s="65">
        <f>IF(PREENCHER!C13="","",PREENCHER!C13)</f>
      </c>
      <c r="D18" s="65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6">
        <f t="shared" si="0"/>
      </c>
      <c r="P18" s="66">
        <f t="shared" si="1"/>
      </c>
      <c r="Q18" s="67"/>
      <c r="R18" s="28"/>
      <c r="S18" s="41">
        <f t="shared" si="2"/>
      </c>
      <c r="T18" s="41">
        <f t="shared" si="3"/>
      </c>
      <c r="U18" s="68">
        <f t="shared" si="4"/>
      </c>
    </row>
    <row r="19" spans="1:21" ht="15">
      <c r="A19" s="65">
        <f>IF(PREENCHER!A14="","",PREENCHER!A14)</f>
      </c>
      <c r="B19" s="65">
        <f>IF(PREENCHER!B14="","",PREENCHER!B14)</f>
      </c>
      <c r="C19" s="65">
        <f>IF(PREENCHER!C14="","",PREENCHER!C14)</f>
      </c>
      <c r="D19" s="65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6">
        <f t="shared" si="0"/>
      </c>
      <c r="P19" s="66">
        <f t="shared" si="1"/>
      </c>
      <c r="Q19" s="67"/>
      <c r="R19" s="28"/>
      <c r="S19" s="41">
        <f t="shared" si="2"/>
      </c>
      <c r="T19" s="41">
        <f t="shared" si="3"/>
      </c>
      <c r="U19" s="68">
        <f t="shared" si="4"/>
      </c>
    </row>
    <row r="20" spans="1:21" ht="15">
      <c r="A20" s="65">
        <f>IF(PREENCHER!A15="","",PREENCHER!A15)</f>
      </c>
      <c r="B20" s="65">
        <f>IF(PREENCHER!B15="","",PREENCHER!B15)</f>
      </c>
      <c r="C20" s="65">
        <f>IF(PREENCHER!C15="","",PREENCHER!C15)</f>
      </c>
      <c r="D20" s="65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6">
        <f t="shared" si="0"/>
      </c>
      <c r="P20" s="66">
        <f t="shared" si="1"/>
      </c>
      <c r="Q20" s="67"/>
      <c r="R20" s="28"/>
      <c r="S20" s="41">
        <f t="shared" si="2"/>
      </c>
      <c r="T20" s="41">
        <f t="shared" si="3"/>
      </c>
      <c r="U20" s="68">
        <f t="shared" si="4"/>
      </c>
    </row>
    <row r="21" spans="1:21" ht="15">
      <c r="A21" s="65">
        <f>IF(PREENCHER!A16="","",PREENCHER!A16)</f>
      </c>
      <c r="B21" s="65">
        <f>IF(PREENCHER!B16="","",PREENCHER!B16)</f>
      </c>
      <c r="C21" s="65">
        <f>IF(PREENCHER!C16="","",PREENCHER!C16)</f>
      </c>
      <c r="D21" s="65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6">
        <f t="shared" si="0"/>
      </c>
      <c r="P21" s="66">
        <f t="shared" si="1"/>
      </c>
      <c r="Q21" s="67"/>
      <c r="R21" s="28"/>
      <c r="S21" s="41">
        <f t="shared" si="2"/>
      </c>
      <c r="T21" s="41">
        <f t="shared" si="3"/>
      </c>
      <c r="U21" s="68">
        <f t="shared" si="4"/>
      </c>
    </row>
    <row r="22" spans="1:21" ht="15">
      <c r="A22" s="65">
        <f>IF(PREENCHER!A17="","",PREENCHER!A17)</f>
      </c>
      <c r="B22" s="65">
        <f>IF(PREENCHER!B17="","",PREENCHER!B17)</f>
      </c>
      <c r="C22" s="65">
        <f>IF(PREENCHER!C17="","",PREENCHER!C17)</f>
      </c>
      <c r="D22" s="65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6">
        <f t="shared" si="0"/>
      </c>
      <c r="P22" s="66">
        <f t="shared" si="1"/>
      </c>
      <c r="Q22" s="67"/>
      <c r="R22" s="28"/>
      <c r="S22" s="41">
        <f t="shared" si="2"/>
      </c>
      <c r="T22" s="41">
        <f t="shared" si="3"/>
      </c>
      <c r="U22" s="68">
        <f t="shared" si="4"/>
      </c>
    </row>
    <row r="23" spans="1:21" ht="15">
      <c r="A23" s="65">
        <f>IF(PREENCHER!A18="","",PREENCHER!A18)</f>
      </c>
      <c r="B23" s="65">
        <f>IF(PREENCHER!B18="","",PREENCHER!B18)</f>
      </c>
      <c r="C23" s="65">
        <f>IF(PREENCHER!C18="","",PREENCHER!C18)</f>
      </c>
      <c r="D23" s="65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6">
        <f t="shared" si="0"/>
      </c>
      <c r="P23" s="66">
        <f t="shared" si="1"/>
      </c>
      <c r="Q23" s="67"/>
      <c r="R23" s="28"/>
      <c r="S23" s="41">
        <f t="shared" si="2"/>
      </c>
      <c r="T23" s="41">
        <f t="shared" si="3"/>
      </c>
      <c r="U23" s="68">
        <f t="shared" si="4"/>
      </c>
    </row>
    <row r="24" spans="1:21" ht="15">
      <c r="A24" s="65">
        <f>IF(PREENCHER!A19="","",PREENCHER!A19)</f>
      </c>
      <c r="B24" s="65">
        <f>IF(PREENCHER!B19="","",PREENCHER!B19)</f>
      </c>
      <c r="C24" s="65">
        <f>IF(PREENCHER!C19="","",PREENCHER!C19)</f>
      </c>
      <c r="D24" s="65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6">
        <f t="shared" si="0"/>
      </c>
      <c r="P24" s="66">
        <f t="shared" si="1"/>
      </c>
      <c r="Q24" s="67"/>
      <c r="R24" s="28"/>
      <c r="S24" s="41">
        <f t="shared" si="2"/>
      </c>
      <c r="T24" s="41">
        <f t="shared" si="3"/>
      </c>
      <c r="U24" s="68">
        <f t="shared" si="4"/>
      </c>
    </row>
    <row r="25" spans="1:21" ht="15">
      <c r="A25" s="65">
        <f>IF(PREENCHER!A20="","",PREENCHER!A20)</f>
      </c>
      <c r="B25" s="65">
        <f>IF(PREENCHER!B20="","",PREENCHER!B20)</f>
      </c>
      <c r="C25" s="65">
        <f>IF(PREENCHER!C20="","",PREENCHER!C20)</f>
      </c>
      <c r="D25" s="65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6">
        <f t="shared" si="0"/>
      </c>
      <c r="P25" s="66">
        <f t="shared" si="1"/>
      </c>
      <c r="Q25" s="67"/>
      <c r="R25" s="28"/>
      <c r="S25" s="41">
        <f t="shared" si="2"/>
      </c>
      <c r="T25" s="41">
        <f t="shared" si="3"/>
      </c>
      <c r="U25" s="68">
        <f t="shared" si="4"/>
      </c>
    </row>
    <row r="26" spans="1:21" ht="15">
      <c r="A26" s="65">
        <f>IF(PREENCHER!A21="","",PREENCHER!A21)</f>
      </c>
      <c r="B26" s="65">
        <f>IF(PREENCHER!B21="","",PREENCHER!B21)</f>
      </c>
      <c r="C26" s="65">
        <f>IF(PREENCHER!C21="","",PREENCHER!C21)</f>
      </c>
      <c r="D26" s="65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6">
        <f t="shared" si="0"/>
      </c>
      <c r="P26" s="66">
        <f t="shared" si="1"/>
      </c>
      <c r="Q26" s="67"/>
      <c r="R26" s="28"/>
      <c r="S26" s="41">
        <f t="shared" si="2"/>
      </c>
      <c r="T26" s="41">
        <f t="shared" si="3"/>
      </c>
      <c r="U26" s="68">
        <f t="shared" si="4"/>
      </c>
    </row>
    <row r="27" spans="1:21" ht="15">
      <c r="A27" s="65">
        <f>IF(PREENCHER!A22="","",PREENCHER!A22)</f>
      </c>
      <c r="B27" s="65">
        <f>IF(PREENCHER!B22="","",PREENCHER!B22)</f>
      </c>
      <c r="C27" s="65">
        <f>IF(PREENCHER!C22="","",PREENCHER!C22)</f>
      </c>
      <c r="D27" s="65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6">
        <f t="shared" si="0"/>
      </c>
      <c r="P27" s="66">
        <f t="shared" si="1"/>
      </c>
      <c r="Q27" s="67"/>
      <c r="R27" s="28"/>
      <c r="S27" s="41">
        <f t="shared" si="2"/>
      </c>
      <c r="T27" s="41">
        <f t="shared" si="3"/>
      </c>
      <c r="U27" s="68">
        <f t="shared" si="4"/>
      </c>
    </row>
    <row r="28" spans="1:21" ht="15">
      <c r="A28" s="65">
        <f>IF(PREENCHER!A23="","",PREENCHER!A23)</f>
      </c>
      <c r="B28" s="65">
        <f>IF(PREENCHER!B23="","",PREENCHER!B23)</f>
      </c>
      <c r="C28" s="65">
        <f>IF(PREENCHER!C23="","",PREENCHER!C23)</f>
      </c>
      <c r="D28" s="65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6">
        <f t="shared" si="0"/>
      </c>
      <c r="P28" s="66">
        <f t="shared" si="1"/>
      </c>
      <c r="Q28" s="67"/>
      <c r="R28" s="28"/>
      <c r="S28" s="41">
        <f t="shared" si="2"/>
      </c>
      <c r="T28" s="41">
        <f t="shared" si="3"/>
      </c>
      <c r="U28" s="68">
        <f t="shared" si="4"/>
      </c>
    </row>
    <row r="29" spans="1:21" ht="15">
      <c r="A29" s="65">
        <f>IF(PREENCHER!A24="","",PREENCHER!A24)</f>
      </c>
      <c r="B29" s="65">
        <f>IF(PREENCHER!B24="","",PREENCHER!B24)</f>
      </c>
      <c r="C29" s="65">
        <f>IF(PREENCHER!C24="","",PREENCHER!C24)</f>
      </c>
      <c r="D29" s="65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6">
        <f t="shared" si="0"/>
      </c>
      <c r="P29" s="66">
        <f t="shared" si="1"/>
      </c>
      <c r="Q29" s="67"/>
      <c r="R29" s="28"/>
      <c r="S29" s="41">
        <f t="shared" si="2"/>
      </c>
      <c r="T29" s="41">
        <f t="shared" si="3"/>
      </c>
      <c r="U29" s="68">
        <f t="shared" si="4"/>
      </c>
    </row>
    <row r="30" spans="1:21" ht="15">
      <c r="A30" s="65">
        <f>IF(PREENCHER!A25="","",PREENCHER!A25)</f>
      </c>
      <c r="B30" s="65">
        <f>IF(PREENCHER!B25="","",PREENCHER!B25)</f>
      </c>
      <c r="C30" s="65">
        <f>IF(PREENCHER!C25="","",PREENCHER!C25)</f>
      </c>
      <c r="D30" s="65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6">
        <f t="shared" si="0"/>
      </c>
      <c r="P30" s="66">
        <f t="shared" si="1"/>
      </c>
      <c r="Q30" s="67"/>
      <c r="R30" s="28"/>
      <c r="S30" s="41">
        <f t="shared" si="2"/>
      </c>
      <c r="T30" s="41">
        <f t="shared" si="3"/>
      </c>
      <c r="U30" s="68">
        <f t="shared" si="4"/>
      </c>
    </row>
    <row r="31" spans="1:21" ht="15">
      <c r="A31" s="65">
        <f>IF(PREENCHER!A26="","",PREENCHER!A26)</f>
      </c>
      <c r="B31" s="65">
        <f>IF(PREENCHER!B26="","",PREENCHER!B26)</f>
      </c>
      <c r="C31" s="65">
        <f>IF(PREENCHER!C26="","",PREENCHER!C26)</f>
      </c>
      <c r="D31" s="65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6">
        <f t="shared" si="0"/>
      </c>
      <c r="P31" s="66">
        <f t="shared" si="1"/>
      </c>
      <c r="Q31" s="67"/>
      <c r="R31" s="28"/>
      <c r="S31" s="41">
        <f t="shared" si="2"/>
      </c>
      <c r="T31" s="41">
        <f t="shared" si="3"/>
      </c>
      <c r="U31" s="68">
        <f t="shared" si="4"/>
      </c>
    </row>
    <row r="32" spans="1:21" ht="15">
      <c r="A32" s="65">
        <f>IF(PREENCHER!A27="","",PREENCHER!A27)</f>
      </c>
      <c r="B32" s="65">
        <f>IF(PREENCHER!B27="","",PREENCHER!B27)</f>
      </c>
      <c r="C32" s="65">
        <f>IF(PREENCHER!C27="","",PREENCHER!C27)</f>
      </c>
      <c r="D32" s="65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6">
        <f t="shared" si="0"/>
      </c>
      <c r="P32" s="66">
        <f t="shared" si="1"/>
      </c>
      <c r="Q32" s="67"/>
      <c r="R32" s="28"/>
      <c r="S32" s="41">
        <f t="shared" si="2"/>
      </c>
      <c r="T32" s="41">
        <f t="shared" si="3"/>
      </c>
      <c r="U32" s="68">
        <f t="shared" si="4"/>
      </c>
    </row>
    <row r="33" spans="1:21" ht="15">
      <c r="A33" s="65">
        <f>IF(PREENCHER!A28="","",PREENCHER!A28)</f>
      </c>
      <c r="B33" s="65">
        <f>IF(PREENCHER!B28="","",PREENCHER!B28)</f>
      </c>
      <c r="C33" s="65">
        <f>IF(PREENCHER!C28="","",PREENCHER!C28)</f>
      </c>
      <c r="D33" s="65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6">
        <f t="shared" si="0"/>
      </c>
      <c r="P33" s="66">
        <f t="shared" si="1"/>
      </c>
      <c r="Q33" s="67"/>
      <c r="R33" s="28"/>
      <c r="S33" s="41">
        <f t="shared" si="2"/>
      </c>
      <c r="T33" s="41">
        <f t="shared" si="3"/>
      </c>
      <c r="U33" s="68">
        <f t="shared" si="4"/>
      </c>
    </row>
    <row r="34" spans="1:21" ht="15">
      <c r="A34" s="65">
        <f>IF(PREENCHER!A29="","",PREENCHER!A29)</f>
      </c>
      <c r="B34" s="65">
        <f>IF(PREENCHER!B29="","",PREENCHER!B29)</f>
      </c>
      <c r="C34" s="65">
        <f>IF(PREENCHER!C29="","",PREENCHER!C29)</f>
      </c>
      <c r="D34" s="65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6">
        <f t="shared" si="0"/>
      </c>
      <c r="P34" s="66">
        <f t="shared" si="1"/>
      </c>
      <c r="Q34" s="67"/>
      <c r="R34" s="28"/>
      <c r="S34" s="41">
        <f t="shared" si="2"/>
      </c>
      <c r="T34" s="41">
        <f t="shared" si="3"/>
      </c>
      <c r="U34" s="68">
        <f t="shared" si="4"/>
      </c>
    </row>
    <row r="35" spans="1:21" ht="15">
      <c r="A35" s="65">
        <f>IF(PREENCHER!A30="","",PREENCHER!A30)</f>
      </c>
      <c r="B35" s="65">
        <f>IF(PREENCHER!B30="","",PREENCHER!B30)</f>
      </c>
      <c r="C35" s="65">
        <f>IF(PREENCHER!C30="","",PREENCHER!C30)</f>
      </c>
      <c r="D35" s="65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6">
        <f t="shared" si="0"/>
      </c>
      <c r="P35" s="66">
        <f t="shared" si="1"/>
      </c>
      <c r="Q35" s="67"/>
      <c r="R35" s="28"/>
      <c r="S35" s="41">
        <f t="shared" si="2"/>
      </c>
      <c r="T35" s="41">
        <f t="shared" si="3"/>
      </c>
      <c r="U35" s="68">
        <f t="shared" si="4"/>
      </c>
    </row>
    <row r="36" spans="1:21" ht="15">
      <c r="A36" s="65">
        <f>IF(PREENCHER!A31="","",PREENCHER!A31)</f>
      </c>
      <c r="B36" s="65">
        <f>IF(PREENCHER!B31="","",PREENCHER!B31)</f>
      </c>
      <c r="C36" s="65">
        <f>IF(PREENCHER!C31="","",PREENCHER!C31)</f>
      </c>
      <c r="D36" s="65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6">
        <f t="shared" si="0"/>
      </c>
      <c r="P36" s="66">
        <f t="shared" si="1"/>
      </c>
      <c r="Q36" s="67"/>
      <c r="R36" s="28"/>
      <c r="S36" s="41">
        <f t="shared" si="2"/>
      </c>
      <c r="T36" s="41">
        <f t="shared" si="3"/>
      </c>
      <c r="U36" s="68">
        <f t="shared" si="4"/>
      </c>
    </row>
    <row r="37" spans="1:21" ht="15">
      <c r="A37" s="65">
        <f>IF(PREENCHER!A32="","",PREENCHER!A32)</f>
      </c>
      <c r="B37" s="65">
        <f>IF(PREENCHER!B32="","",PREENCHER!B32)</f>
      </c>
      <c r="C37" s="65">
        <f>IF(PREENCHER!C32="","",PREENCHER!C32)</f>
      </c>
      <c r="D37" s="65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6">
        <f t="shared" si="0"/>
      </c>
      <c r="P37" s="66">
        <f t="shared" si="1"/>
      </c>
      <c r="Q37" s="67"/>
      <c r="R37" s="28"/>
      <c r="S37" s="41">
        <f t="shared" si="2"/>
      </c>
      <c r="T37" s="41">
        <f t="shared" si="3"/>
      </c>
      <c r="U37" s="68">
        <f t="shared" si="4"/>
      </c>
    </row>
    <row r="38" spans="1:21" ht="15">
      <c r="A38" s="65">
        <f>IF(PREENCHER!A33="","",PREENCHER!A33)</f>
      </c>
      <c r="B38" s="65">
        <f>IF(PREENCHER!B33="","",PREENCHER!B33)</f>
      </c>
      <c r="C38" s="65">
        <f>IF(PREENCHER!C33="","",PREENCHER!C33)</f>
      </c>
      <c r="D38" s="65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6">
        <f t="shared" si="0"/>
      </c>
      <c r="P38" s="66">
        <f t="shared" si="1"/>
      </c>
      <c r="Q38" s="67"/>
      <c r="R38" s="28"/>
      <c r="S38" s="41">
        <f t="shared" si="2"/>
      </c>
      <c r="T38" s="41">
        <f t="shared" si="3"/>
      </c>
      <c r="U38" s="68">
        <f t="shared" si="4"/>
      </c>
    </row>
    <row r="39" spans="1:21" ht="15">
      <c r="A39" s="65">
        <f>IF(PREENCHER!A34="","",PREENCHER!A34)</f>
      </c>
      <c r="B39" s="65">
        <f>IF(PREENCHER!B34="","",PREENCHER!B34)</f>
      </c>
      <c r="C39" s="65">
        <f>IF(PREENCHER!C34="","",PREENCHER!C34)</f>
      </c>
      <c r="D39" s="65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6">
        <f t="shared" si="0"/>
      </c>
      <c r="P39" s="66">
        <f t="shared" si="1"/>
      </c>
      <c r="Q39" s="67"/>
      <c r="R39" s="28"/>
      <c r="S39" s="41">
        <f t="shared" si="2"/>
      </c>
      <c r="T39" s="41">
        <f t="shared" si="3"/>
      </c>
      <c r="U39" s="68">
        <f t="shared" si="4"/>
      </c>
    </row>
    <row r="40" spans="1:21" ht="15">
      <c r="A40" s="65">
        <f>IF(PREENCHER!A35="","",PREENCHER!A35)</f>
      </c>
      <c r="B40" s="65">
        <f>IF(PREENCHER!B35="","",PREENCHER!B35)</f>
      </c>
      <c r="C40" s="65">
        <f>IF(PREENCHER!C35="","",PREENCHER!C35)</f>
      </c>
      <c r="D40" s="65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6">
        <f t="shared" si="0"/>
      </c>
      <c r="P40" s="66">
        <f t="shared" si="1"/>
      </c>
      <c r="Q40" s="67"/>
      <c r="R40" s="28"/>
      <c r="S40" s="41">
        <f t="shared" si="2"/>
      </c>
      <c r="T40" s="41">
        <f t="shared" si="3"/>
      </c>
      <c r="U40" s="68">
        <f t="shared" si="4"/>
      </c>
    </row>
    <row r="41" spans="1:21" ht="15">
      <c r="A41" s="65">
        <f>IF(PREENCHER!A36="","",PREENCHER!A36)</f>
      </c>
      <c r="B41" s="65">
        <f>IF(PREENCHER!B36="","",PREENCHER!B36)</f>
      </c>
      <c r="C41" s="65">
        <f>IF(PREENCHER!C36="","",PREENCHER!C36)</f>
      </c>
      <c r="D41" s="65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6">
        <f t="shared" si="0"/>
      </c>
      <c r="P41" s="66">
        <f t="shared" si="1"/>
      </c>
      <c r="Q41" s="67"/>
      <c r="R41" s="28"/>
      <c r="S41" s="41">
        <f t="shared" si="2"/>
      </c>
      <c r="T41" s="41">
        <f t="shared" si="3"/>
      </c>
      <c r="U41" s="68">
        <f t="shared" si="4"/>
      </c>
    </row>
    <row r="42" spans="1:21" ht="15">
      <c r="A42" s="65">
        <f>IF(PREENCHER!A37="","",PREENCHER!A37)</f>
      </c>
      <c r="B42" s="65">
        <f>IF(PREENCHER!B37="","",PREENCHER!B37)</f>
      </c>
      <c r="C42" s="65">
        <f>IF(PREENCHER!C37="","",PREENCHER!C37)</f>
      </c>
      <c r="D42" s="65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6">
        <f t="shared" si="0"/>
      </c>
      <c r="P42" s="66">
        <f t="shared" si="1"/>
      </c>
      <c r="Q42" s="67"/>
      <c r="R42" s="28"/>
      <c r="S42" s="41">
        <f t="shared" si="2"/>
      </c>
      <c r="T42" s="41">
        <f t="shared" si="3"/>
      </c>
      <c r="U42" s="68">
        <f t="shared" si="4"/>
      </c>
    </row>
    <row r="43" spans="1:21" ht="15">
      <c r="A43" s="65">
        <f>IF(PREENCHER!A38="","",PREENCHER!A38)</f>
      </c>
      <c r="B43" s="65">
        <f>IF(PREENCHER!B38="","",PREENCHER!B38)</f>
      </c>
      <c r="C43" s="65">
        <f>IF(PREENCHER!C38="","",PREENCHER!C38)</f>
      </c>
      <c r="D43" s="65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6">
        <f t="shared" si="0"/>
      </c>
      <c r="P43" s="66">
        <f t="shared" si="1"/>
      </c>
      <c r="Q43" s="67"/>
      <c r="R43" s="28"/>
      <c r="S43" s="41">
        <f t="shared" si="2"/>
      </c>
      <c r="T43" s="41">
        <f t="shared" si="3"/>
      </c>
      <c r="U43" s="68">
        <f t="shared" si="4"/>
      </c>
    </row>
    <row r="44" spans="1:21" ht="15">
      <c r="A44" s="65">
        <f>IF(PREENCHER!A39="","",PREENCHER!A39)</f>
      </c>
      <c r="B44" s="65">
        <f>IF(PREENCHER!B39="","",PREENCHER!B39)</f>
      </c>
      <c r="C44" s="65">
        <f>IF(PREENCHER!C39="","",PREENCHER!C39)</f>
      </c>
      <c r="D44" s="65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6">
        <f t="shared" si="0"/>
      </c>
      <c r="P44" s="66">
        <f t="shared" si="1"/>
      </c>
      <c r="Q44" s="67"/>
      <c r="R44" s="28"/>
      <c r="S44" s="41">
        <f t="shared" si="2"/>
      </c>
      <c r="T44" s="41">
        <f t="shared" si="3"/>
      </c>
      <c r="U44" s="68">
        <f t="shared" si="4"/>
      </c>
    </row>
    <row r="45" spans="1:21" ht="15">
      <c r="A45" s="65">
        <f>IF(PREENCHER!A40="","",PREENCHER!A40)</f>
      </c>
      <c r="B45" s="65">
        <f>IF(PREENCHER!B40="","",PREENCHER!B40)</f>
      </c>
      <c r="C45" s="65">
        <f>IF(PREENCHER!C40="","",PREENCHER!C40)</f>
      </c>
      <c r="D45" s="65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6">
        <f t="shared" si="0"/>
      </c>
      <c r="P45" s="66">
        <f t="shared" si="1"/>
      </c>
      <c r="Q45" s="67"/>
      <c r="R45" s="28"/>
      <c r="S45" s="41">
        <f t="shared" si="2"/>
      </c>
      <c r="T45" s="41">
        <f t="shared" si="3"/>
      </c>
      <c r="U45" s="68">
        <f t="shared" si="4"/>
      </c>
    </row>
    <row r="46" spans="1:21" ht="15">
      <c r="A46" s="65">
        <f>IF(PREENCHER!A41="","",PREENCHER!A41)</f>
      </c>
      <c r="B46" s="65">
        <f>IF(PREENCHER!B41="","",PREENCHER!B41)</f>
      </c>
      <c r="C46" s="65">
        <f>IF(PREENCHER!C41="","",PREENCHER!C41)</f>
      </c>
      <c r="D46" s="65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6">
        <f t="shared" si="0"/>
      </c>
      <c r="P46" s="66">
        <f t="shared" si="1"/>
      </c>
      <c r="Q46" s="67"/>
      <c r="R46" s="28"/>
      <c r="S46" s="41">
        <f t="shared" si="2"/>
      </c>
      <c r="T46" s="41">
        <f t="shared" si="3"/>
      </c>
      <c r="U46" s="68">
        <f t="shared" si="4"/>
      </c>
    </row>
    <row r="47" spans="1:21" ht="15">
      <c r="A47" s="65">
        <f>IF(PREENCHER!A42="","",PREENCHER!A42)</f>
      </c>
      <c r="B47" s="65">
        <f>IF(PREENCHER!B42="","",PREENCHER!B42)</f>
      </c>
      <c r="C47" s="65">
        <f>IF(PREENCHER!C42="","",PREENCHER!C42)</f>
      </c>
      <c r="D47" s="65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6">
        <f t="shared" si="0"/>
      </c>
      <c r="P47" s="66">
        <f t="shared" si="1"/>
      </c>
      <c r="Q47" s="67"/>
      <c r="R47" s="28"/>
      <c r="S47" s="41">
        <f t="shared" si="2"/>
      </c>
      <c r="T47" s="41">
        <f t="shared" si="3"/>
      </c>
      <c r="U47" s="68">
        <f t="shared" si="4"/>
      </c>
    </row>
    <row r="48" spans="1:21" ht="15">
      <c r="A48" s="65">
        <f>IF(PREENCHER!A43="","",PREENCHER!A43)</f>
      </c>
      <c r="B48" s="65">
        <f>IF(PREENCHER!B43="","",PREENCHER!B43)</f>
      </c>
      <c r="C48" s="65">
        <f>IF(PREENCHER!C43="","",PREENCHER!C43)</f>
      </c>
      <c r="D48" s="65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6">
        <f t="shared" si="0"/>
      </c>
      <c r="P48" s="66">
        <f t="shared" si="1"/>
      </c>
      <c r="Q48" s="67"/>
      <c r="R48" s="28"/>
      <c r="S48" s="41">
        <f t="shared" si="2"/>
      </c>
      <c r="T48" s="41">
        <f t="shared" si="3"/>
      </c>
      <c r="U48" s="68">
        <f t="shared" si="4"/>
      </c>
    </row>
    <row r="49" spans="1:21" ht="15">
      <c r="A49" s="65">
        <f>IF(PREENCHER!A44="","",PREENCHER!A44)</f>
      </c>
      <c r="B49" s="65">
        <f>IF(PREENCHER!B44="","",PREENCHER!B44)</f>
      </c>
      <c r="C49" s="65">
        <f>IF(PREENCHER!C44="","",PREENCHER!C44)</f>
      </c>
      <c r="D49" s="65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6">
        <f t="shared" si="0"/>
      </c>
      <c r="P49" s="66">
        <f t="shared" si="1"/>
      </c>
      <c r="Q49" s="67"/>
      <c r="R49" s="28"/>
      <c r="S49" s="41">
        <f t="shared" si="2"/>
      </c>
      <c r="T49" s="41">
        <f t="shared" si="3"/>
      </c>
      <c r="U49" s="68">
        <f t="shared" si="4"/>
      </c>
    </row>
    <row r="50" spans="1:21" ht="15">
      <c r="A50" s="65">
        <f>IF(PREENCHER!A45="","",PREENCHER!A45)</f>
      </c>
      <c r="B50" s="65">
        <f>IF(PREENCHER!B45="","",PREENCHER!B45)</f>
      </c>
      <c r="C50" s="65">
        <f>IF(PREENCHER!C45="","",PREENCHER!C45)</f>
      </c>
      <c r="D50" s="65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6">
        <f t="shared" si="0"/>
      </c>
      <c r="P50" s="66">
        <f t="shared" si="1"/>
      </c>
      <c r="Q50" s="67"/>
      <c r="R50" s="28"/>
      <c r="S50" s="41">
        <f t="shared" si="2"/>
      </c>
      <c r="T50" s="41">
        <f t="shared" si="3"/>
      </c>
      <c r="U50" s="68">
        <f t="shared" si="4"/>
      </c>
    </row>
    <row r="51" spans="1:21" ht="15">
      <c r="A51" s="65">
        <f>IF(PREENCHER!A46="","",PREENCHER!A46)</f>
      </c>
      <c r="B51" s="65">
        <f>IF(PREENCHER!B46="","",PREENCHER!B46)</f>
      </c>
      <c r="C51" s="65">
        <f>IF(PREENCHER!C46="","",PREENCHER!C46)</f>
      </c>
      <c r="D51" s="65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6">
        <f t="shared" si="0"/>
      </c>
      <c r="P51" s="66">
        <f t="shared" si="1"/>
      </c>
      <c r="Q51" s="67"/>
      <c r="R51" s="28"/>
      <c r="S51" s="41">
        <f t="shared" si="2"/>
      </c>
      <c r="T51" s="41">
        <f t="shared" si="3"/>
      </c>
      <c r="U51" s="68">
        <f t="shared" si="4"/>
      </c>
    </row>
    <row r="52" spans="1:21" ht="15">
      <c r="A52" s="65">
        <f>IF(PREENCHER!A47="","",PREENCHER!A47)</f>
      </c>
      <c r="B52" s="65">
        <f>IF(PREENCHER!B47="","",PREENCHER!B47)</f>
      </c>
      <c r="C52" s="65">
        <f>IF(PREENCHER!C47="","",PREENCHER!C47)</f>
      </c>
      <c r="D52" s="65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6">
        <f t="shared" si="0"/>
      </c>
      <c r="P52" s="66">
        <f t="shared" si="1"/>
      </c>
      <c r="Q52" s="67"/>
      <c r="R52" s="28"/>
      <c r="S52" s="41">
        <f t="shared" si="2"/>
      </c>
      <c r="T52" s="41">
        <f t="shared" si="3"/>
      </c>
      <c r="U52" s="68">
        <f t="shared" si="4"/>
      </c>
    </row>
    <row r="53" spans="1:21" ht="15">
      <c r="A53" s="65">
        <f>IF(PREENCHER!A48="","",PREENCHER!A48)</f>
      </c>
      <c r="B53" s="65">
        <f>IF(PREENCHER!B48="","",PREENCHER!B48)</f>
      </c>
      <c r="C53" s="65">
        <f>IF(PREENCHER!C48="","",PREENCHER!C48)</f>
      </c>
      <c r="D53" s="65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6">
        <f t="shared" si="0"/>
      </c>
      <c r="P53" s="66">
        <f t="shared" si="1"/>
      </c>
      <c r="Q53" s="67"/>
      <c r="R53" s="28"/>
      <c r="S53" s="41">
        <f t="shared" si="2"/>
      </c>
      <c r="T53" s="41">
        <f t="shared" si="3"/>
      </c>
      <c r="U53" s="68">
        <f t="shared" si="4"/>
      </c>
    </row>
    <row r="54" spans="1:21" ht="15">
      <c r="A54" s="65">
        <f>IF(PREENCHER!A49="","",PREENCHER!A49)</f>
      </c>
      <c r="B54" s="65">
        <f>IF(PREENCHER!B49="","",PREENCHER!B49)</f>
      </c>
      <c r="C54" s="65">
        <f>IF(PREENCHER!C49="","",PREENCHER!C49)</f>
      </c>
      <c r="D54" s="65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6">
        <f t="shared" si="0"/>
      </c>
      <c r="P54" s="66">
        <f t="shared" si="1"/>
      </c>
      <c r="Q54" s="67"/>
      <c r="R54" s="28"/>
      <c r="S54" s="41">
        <f t="shared" si="2"/>
      </c>
      <c r="T54" s="41">
        <f t="shared" si="3"/>
      </c>
      <c r="U54" s="68">
        <f t="shared" si="4"/>
      </c>
    </row>
    <row r="55" spans="1:21" ht="15">
      <c r="A55" s="65">
        <f>IF(PREENCHER!A50="","",PREENCHER!A50)</f>
      </c>
      <c r="B55" s="65">
        <f>IF(PREENCHER!B50="","",PREENCHER!B50)</f>
      </c>
      <c r="C55" s="65">
        <f>IF(PREENCHER!C50="","",PREENCHER!C50)</f>
      </c>
      <c r="D55" s="65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6">
        <f t="shared" si="0"/>
      </c>
      <c r="P55" s="66">
        <f t="shared" si="1"/>
      </c>
      <c r="Q55" s="67"/>
      <c r="R55" s="28"/>
      <c r="S55" s="41">
        <f t="shared" si="2"/>
      </c>
      <c r="T55" s="41">
        <f t="shared" si="3"/>
      </c>
      <c r="U55" s="68">
        <f t="shared" si="4"/>
      </c>
    </row>
    <row r="56" spans="1:21" ht="15">
      <c r="A56" s="65">
        <f>IF(PREENCHER!A51="","",PREENCHER!A51)</f>
      </c>
      <c r="B56" s="65">
        <f>IF(PREENCHER!B51="","",PREENCHER!B51)</f>
      </c>
      <c r="C56" s="65">
        <f>IF(PREENCHER!C51="","",PREENCHER!C51)</f>
      </c>
      <c r="D56" s="65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6">
        <f t="shared" si="0"/>
      </c>
      <c r="P56" s="66">
        <f t="shared" si="1"/>
      </c>
      <c r="Q56" s="67"/>
      <c r="R56" s="28"/>
      <c r="S56" s="41">
        <f t="shared" si="2"/>
      </c>
      <c r="T56" s="41">
        <f t="shared" si="3"/>
      </c>
      <c r="U56" s="68">
        <f t="shared" si="4"/>
      </c>
    </row>
    <row r="57" spans="1:21" ht="15">
      <c r="A57" s="65">
        <f>IF(PREENCHER!A52="","",PREENCHER!A52)</f>
      </c>
      <c r="B57" s="65">
        <f>IF(PREENCHER!B52="","",PREENCHER!B52)</f>
      </c>
      <c r="C57" s="65">
        <f>IF(PREENCHER!C52="","",PREENCHER!C52)</f>
      </c>
      <c r="D57" s="65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6">
        <f t="shared" si="0"/>
      </c>
      <c r="P57" s="66">
        <f t="shared" si="1"/>
      </c>
      <c r="Q57" s="67"/>
      <c r="R57" s="28"/>
      <c r="S57" s="41">
        <f t="shared" si="2"/>
      </c>
      <c r="T57" s="41">
        <f t="shared" si="3"/>
      </c>
      <c r="U57" s="68">
        <f t="shared" si="4"/>
      </c>
    </row>
    <row r="58" spans="1:21" ht="15">
      <c r="A58" s="65">
        <f>IF(PREENCHER!A53="","",PREENCHER!A53)</f>
      </c>
      <c r="B58" s="65">
        <f>IF(PREENCHER!B53="","",PREENCHER!B53)</f>
      </c>
      <c r="C58" s="65">
        <f>IF(PREENCHER!C53="","",PREENCHER!C53)</f>
      </c>
      <c r="D58" s="65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6">
        <f t="shared" si="0"/>
      </c>
      <c r="P58" s="66">
        <f t="shared" si="1"/>
      </c>
      <c r="Q58" s="67"/>
      <c r="R58" s="28"/>
      <c r="S58" s="41">
        <f t="shared" si="2"/>
      </c>
      <c r="T58" s="41">
        <f t="shared" si="3"/>
      </c>
      <c r="U58" s="68">
        <f t="shared" si="4"/>
      </c>
    </row>
    <row r="59" spans="1:21" ht="15">
      <c r="A59" s="65">
        <f>IF(PREENCHER!A54="","",PREENCHER!A54)</f>
      </c>
      <c r="B59" s="65">
        <f>IF(PREENCHER!B54="","",PREENCHER!B54)</f>
      </c>
      <c r="C59" s="65">
        <f>IF(PREENCHER!C54="","",PREENCHER!C54)</f>
      </c>
      <c r="D59" s="65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6">
        <f t="shared" si="0"/>
      </c>
      <c r="P59" s="66">
        <f t="shared" si="1"/>
      </c>
      <c r="Q59" s="67"/>
      <c r="R59" s="28"/>
      <c r="S59" s="41">
        <f t="shared" si="2"/>
      </c>
      <c r="T59" s="41">
        <f t="shared" si="3"/>
      </c>
      <c r="U59" s="68">
        <f t="shared" si="4"/>
      </c>
    </row>
    <row r="60" spans="1:21" ht="15">
      <c r="A60" s="65">
        <f>IF(PREENCHER!A55="","",PREENCHER!A55)</f>
      </c>
      <c r="B60" s="65">
        <f>IF(PREENCHER!B55="","",PREENCHER!B55)</f>
      </c>
      <c r="C60" s="65">
        <f>IF(PREENCHER!C55="","",PREENCHER!C55)</f>
      </c>
      <c r="D60" s="65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6">
        <f t="shared" si="0"/>
      </c>
      <c r="P60" s="66">
        <f t="shared" si="1"/>
      </c>
      <c r="Q60" s="67"/>
      <c r="R60" s="28"/>
      <c r="S60" s="41">
        <f t="shared" si="2"/>
      </c>
      <c r="T60" s="41">
        <f t="shared" si="3"/>
      </c>
      <c r="U60" s="68">
        <f t="shared" si="4"/>
      </c>
    </row>
    <row r="61" spans="1:21" ht="15">
      <c r="A61" s="65">
        <f>IF(PREENCHER!A56="","",PREENCHER!A56)</f>
      </c>
      <c r="B61" s="65">
        <f>IF(PREENCHER!B56="","",PREENCHER!B56)</f>
      </c>
      <c r="C61" s="65">
        <f>IF(PREENCHER!C56="","",PREENCHER!C56)</f>
      </c>
      <c r="D61" s="65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6">
        <f t="shared" si="0"/>
      </c>
      <c r="P61" s="66">
        <f t="shared" si="1"/>
      </c>
      <c r="Q61" s="67"/>
      <c r="R61" s="28"/>
      <c r="S61" s="41">
        <f t="shared" si="2"/>
      </c>
      <c r="T61" s="41">
        <f t="shared" si="3"/>
      </c>
      <c r="U61" s="68">
        <f t="shared" si="4"/>
      </c>
    </row>
    <row r="62" spans="1:21" ht="15">
      <c r="A62" s="65">
        <f>IF(PREENCHER!A57="","",PREENCHER!A57)</f>
      </c>
      <c r="B62" s="65">
        <f>IF(PREENCHER!B57="","",PREENCHER!B57)</f>
      </c>
      <c r="C62" s="65">
        <f>IF(PREENCHER!C57="","",PREENCHER!C57)</f>
      </c>
      <c r="D62" s="65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6">
        <f t="shared" si="0"/>
      </c>
      <c r="P62" s="66">
        <f t="shared" si="1"/>
      </c>
      <c r="Q62" s="67"/>
      <c r="R62" s="28"/>
      <c r="S62" s="41">
        <f t="shared" si="2"/>
      </c>
      <c r="T62" s="41">
        <f t="shared" si="3"/>
      </c>
      <c r="U62" s="68">
        <f t="shared" si="4"/>
      </c>
    </row>
    <row r="63" spans="1:21" ht="15">
      <c r="A63" s="65">
        <f>IF(PREENCHER!A58="","",PREENCHER!A58)</f>
      </c>
      <c r="B63" s="65">
        <f>IF(PREENCHER!B58="","",PREENCHER!B58)</f>
      </c>
      <c r="C63" s="65">
        <f>IF(PREENCHER!C58="","",PREENCHER!C58)</f>
      </c>
      <c r="D63" s="65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6">
        <f t="shared" si="0"/>
      </c>
      <c r="P63" s="66">
        <f t="shared" si="1"/>
      </c>
      <c r="Q63" s="67"/>
      <c r="R63" s="28"/>
      <c r="S63" s="41">
        <f t="shared" si="2"/>
      </c>
      <c r="T63" s="41">
        <f t="shared" si="3"/>
      </c>
      <c r="U63" s="68">
        <f t="shared" si="4"/>
      </c>
    </row>
    <row r="64" spans="1:21" ht="15">
      <c r="A64" s="65">
        <f>IF(PREENCHER!A59="","",PREENCHER!A59)</f>
      </c>
      <c r="B64" s="65">
        <f>IF(PREENCHER!B59="","",PREENCHER!B59)</f>
      </c>
      <c r="C64" s="65">
        <f>IF(PREENCHER!C59="","",PREENCHER!C59)</f>
      </c>
      <c r="D64" s="65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6">
        <f t="shared" si="0"/>
      </c>
      <c r="P64" s="66">
        <f t="shared" si="1"/>
      </c>
      <c r="Q64" s="67"/>
      <c r="R64" s="28"/>
      <c r="S64" s="41">
        <f t="shared" si="2"/>
      </c>
      <c r="T64" s="41">
        <f t="shared" si="3"/>
      </c>
      <c r="U64" s="68">
        <f t="shared" si="4"/>
      </c>
    </row>
    <row r="65" spans="1:21" ht="15">
      <c r="A65" s="65">
        <f>IF(PREENCHER!A60="","",PREENCHER!A60)</f>
      </c>
      <c r="B65" s="65">
        <f>IF(PREENCHER!B60="","",PREENCHER!B60)</f>
      </c>
      <c r="C65" s="65">
        <f>IF(PREENCHER!C60="","",PREENCHER!C60)</f>
      </c>
      <c r="D65" s="65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6">
        <f t="shared" si="0"/>
      </c>
      <c r="P65" s="66">
        <f t="shared" si="1"/>
      </c>
      <c r="Q65" s="67"/>
      <c r="R65" s="28"/>
      <c r="S65" s="41">
        <f t="shared" si="2"/>
      </c>
      <c r="T65" s="41">
        <f t="shared" si="3"/>
      </c>
      <c r="U65" s="68">
        <f t="shared" si="4"/>
      </c>
    </row>
    <row r="66" spans="1:21" ht="15">
      <c r="A66" s="65">
        <f>IF(PREENCHER!A61="","",PREENCHER!A61)</f>
      </c>
      <c r="B66" s="65">
        <f>IF(PREENCHER!B61="","",PREENCHER!B61)</f>
      </c>
      <c r="C66" s="65">
        <f>IF(PREENCHER!C61="","",PREENCHER!C61)</f>
      </c>
      <c r="D66" s="65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6">
        <f t="shared" si="0"/>
      </c>
      <c r="P66" s="66">
        <f t="shared" si="1"/>
      </c>
      <c r="Q66" s="67"/>
      <c r="R66" s="28"/>
      <c r="S66" s="41">
        <f t="shared" si="2"/>
      </c>
      <c r="T66" s="41">
        <f t="shared" si="3"/>
      </c>
      <c r="U66" s="68">
        <f t="shared" si="4"/>
      </c>
    </row>
    <row r="67" spans="1:21" ht="15">
      <c r="A67" s="65">
        <f>IF(PREENCHER!A62="","",PREENCHER!A62)</f>
      </c>
      <c r="B67" s="65">
        <f>IF(PREENCHER!B62="","",PREENCHER!B62)</f>
      </c>
      <c r="C67" s="65">
        <f>IF(PREENCHER!C62="","",PREENCHER!C62)</f>
      </c>
      <c r="D67" s="65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6">
        <f t="shared" si="0"/>
      </c>
      <c r="P67" s="66">
        <f t="shared" si="1"/>
      </c>
      <c r="Q67" s="67"/>
      <c r="R67" s="28"/>
      <c r="S67" s="41">
        <f t="shared" si="2"/>
      </c>
      <c r="T67" s="41">
        <f t="shared" si="3"/>
      </c>
      <c r="U67" s="68">
        <f t="shared" si="4"/>
      </c>
    </row>
    <row r="68" spans="1:21" ht="15" customHeight="1">
      <c r="A68" s="77" t="s">
        <v>18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69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6" t="s">
        <v>2</v>
      </c>
      <c r="T6" s="76"/>
      <c r="U6" s="76"/>
    </row>
    <row r="7" spans="1:21" ht="45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PROPOSTA SC Medical </v>
      </c>
      <c r="F7" s="64" t="str">
        <f>PREENCHER!F3</f>
        <v>PROPOSTA DIMAVE</v>
      </c>
      <c r="G7" s="64" t="e">
        <f>PREENCHER!#REF!</f>
        <v>#REF!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PREENCHER!M3</f>
        <v>TOTAL</v>
      </c>
      <c r="Q7" s="64" t="str">
        <f>PREENCHER!N3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65" t="e">
        <f>IF(PREENCHER!#REF!="","",PREENCHER!#REF!)</f>
        <v>#REF!</v>
      </c>
      <c r="B8" s="65" t="e">
        <f>IF(PREENCHER!#REF!="","",PREENCHER!#REF!)</f>
        <v>#REF!</v>
      </c>
      <c r="C8" s="65" t="e">
        <f>IF(PREENCHER!#REF!="","",PREENCHER!#REF!)</f>
        <v>#REF!</v>
      </c>
      <c r="D8" s="65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6">
        <f aca="true" t="shared" si="0" ref="O8:O67">IF(ISERROR(ROUND(AVERAGE(E8:N8),2)),"",ROUND(AVERAGE(E8:N8),2))</f>
      </c>
      <c r="P8" s="66">
        <f aca="true" t="shared" si="1" ref="P8:P67">IF(ISERROR(ROUND(O8*D8,2)),"",ROUND(O8*D8,2))</f>
      </c>
      <c r="Q8" s="67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8">
        <f aca="true" t="shared" si="4" ref="U8:U67">IF(ISERROR(T8/O8),"",T8/O8)</f>
      </c>
    </row>
    <row r="9" spans="1:21" ht="15">
      <c r="A9" s="65">
        <f>IF(PREENCHER!A4="","",PREENCHER!A4)</f>
      </c>
      <c r="B9" s="65">
        <f>IF(PREENCHER!B4="","",PREENCHER!B4)</f>
      </c>
      <c r="C9" s="65">
        <f>IF(PREENCHER!C4="","",PREENCHER!C4)</f>
      </c>
      <c r="D9" s="65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 t="e">
        <f>IF(PREENCHER!#REF!="","",IF(COUNTIF(PREENCHER!#REF!,PREENCHER!#REF!)=0,CONCATENATE(PREENCHER!#REF!,#REF!),PREENCHER!#REF!))</f>
        <v>#REF!</v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6">
        <f t="shared" si="0"/>
      </c>
      <c r="P9" s="66">
        <f t="shared" si="1"/>
      </c>
      <c r="Q9" s="67"/>
      <c r="R9" s="28"/>
      <c r="S9" s="41">
        <f t="shared" si="2"/>
      </c>
      <c r="T9" s="41">
        <f t="shared" si="3"/>
      </c>
      <c r="U9" s="68">
        <f t="shared" si="4"/>
      </c>
    </row>
    <row r="10" spans="1:21" ht="30">
      <c r="A10" s="65">
        <f>IF(PREENCHER!A5="","",PREENCHER!A5)</f>
        <v>1</v>
      </c>
      <c r="B10" s="65" t="str">
        <f>IF(PREENCHER!B5="","",PREENCHER!B5)</f>
        <v>Compra de aparelho eletrocardiógrafo </v>
      </c>
      <c r="C10" s="65" t="str">
        <f>IF(PREENCHER!C5="","",PREENCHER!C5)</f>
        <v>1 tipo</v>
      </c>
      <c r="D10" s="65">
        <f>IF(PREENCHER!D5="","",PREENCHER!D5)</f>
        <v>1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IF(PREENCHER!#REF!="","",IF(COUNTIF(PREENCHER!#REF!,PREENCHER!#REF!)=0,CONCATENATE(PREENCHER!#REF!,#REF!),PREENCHER!#REF!))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6">
        <f t="shared" si="0"/>
      </c>
      <c r="P10" s="66">
        <f t="shared" si="1"/>
      </c>
      <c r="Q10" s="67"/>
      <c r="R10" s="28"/>
      <c r="S10" s="41">
        <f t="shared" si="2"/>
      </c>
      <c r="T10" s="41">
        <f t="shared" si="3"/>
      </c>
      <c r="U10" s="68">
        <f t="shared" si="4"/>
      </c>
    </row>
    <row r="11" spans="1:21" ht="15">
      <c r="A11" s="65">
        <f>IF(PREENCHER!A6="","",PREENCHER!A6)</f>
      </c>
      <c r="B11" s="65">
        <f>IF(PREENCHER!B6="","",PREENCHER!B6)</f>
      </c>
      <c r="C11" s="65">
        <f>IF(PREENCHER!C6="","",PREENCHER!C6)</f>
      </c>
      <c r="D11" s="65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 t="e">
        <f>IF(PREENCHER!#REF!="","",IF(COUNTIF(PREENCHER!#REF!,PREENCHER!#REF!)=0,CONCATENATE(PREENCHER!#REF!,#REF!),PREENCHER!#REF!))</f>
        <v>#REF!</v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6">
        <f t="shared" si="0"/>
      </c>
      <c r="P11" s="66">
        <f t="shared" si="1"/>
      </c>
      <c r="Q11" s="67"/>
      <c r="R11" s="28"/>
      <c r="S11" s="41">
        <f t="shared" si="2"/>
      </c>
      <c r="T11" s="41">
        <f t="shared" si="3"/>
      </c>
      <c r="U11" s="68">
        <f t="shared" si="4"/>
      </c>
    </row>
    <row r="12" spans="1:21" ht="15">
      <c r="A12" s="65">
        <f>IF(PREENCHER!A7="","",PREENCHER!A7)</f>
      </c>
      <c r="B12" s="65">
        <f>IF(PREENCHER!B7="","",PREENCHER!B7)</f>
      </c>
      <c r="C12" s="65">
        <f>IF(PREENCHER!C7="","",PREENCHER!C7)</f>
      </c>
      <c r="D12" s="65">
        <f>IF(PREENCHER!D7="","",PREENCHER!D7)</f>
      </c>
      <c r="E12" s="31">
        <f>IF(PREENCHER!E7="","",IF(COUNTIF(PREENCHER!#REF!,PREENCHER!E7)=0,CONCATENATE(PREENCHER!#REF!,#REF!),PREENCHER!E7))</f>
      </c>
      <c r="F12" s="31">
        <f>IF(PREENCHER!F7="","",IF(COUNTIF(PREENCHER!#REF!,PREENCHER!F7)=0,CONCATENATE(PREENCHER!#REF!,#REF!),PREENCHER!F7))</f>
      </c>
      <c r="G12" s="31" t="e">
        <f>IF(PREENCHER!#REF!="","",IF(COUNTIF(PREENCHER!#REF!,PREENCHER!#REF!)=0,CONCATENATE(PREENCHER!#REF!,#REF!),PREENCHER!#REF!))</f>
        <v>#REF!</v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6">
        <f t="shared" si="0"/>
      </c>
      <c r="P12" s="66">
        <f t="shared" si="1"/>
      </c>
      <c r="Q12" s="67"/>
      <c r="R12" s="28"/>
      <c r="S12" s="41">
        <f t="shared" si="2"/>
      </c>
      <c r="T12" s="41">
        <f t="shared" si="3"/>
      </c>
      <c r="U12" s="68">
        <f t="shared" si="4"/>
      </c>
    </row>
    <row r="13" spans="1:21" ht="15">
      <c r="A13" s="65">
        <f>IF(PREENCHER!A8="","",PREENCHER!A8)</f>
      </c>
      <c r="B13" s="65">
        <f>IF(PREENCHER!B8="","",PREENCHER!B8)</f>
      </c>
      <c r="C13" s="65">
        <f>IF(PREENCHER!C8="","",PREENCHER!C8)</f>
      </c>
      <c r="D13" s="65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 t="e">
        <f>IF(PREENCHER!#REF!="","",IF(COUNTIF(PREENCHER!#REF!,PREENCHER!#REF!)=0,CONCATENATE(PREENCHER!#REF!,#REF!),PREENCHER!#REF!))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6">
        <f t="shared" si="0"/>
      </c>
      <c r="P13" s="66">
        <f t="shared" si="1"/>
      </c>
      <c r="Q13" s="67"/>
      <c r="R13" s="28"/>
      <c r="S13" s="41">
        <f t="shared" si="2"/>
      </c>
      <c r="T13" s="41">
        <f t="shared" si="3"/>
      </c>
      <c r="U13" s="68">
        <f t="shared" si="4"/>
      </c>
    </row>
    <row r="14" spans="1:21" ht="15">
      <c r="A14" s="65">
        <f>IF(PREENCHER!A9="","",PREENCHER!A9)</f>
      </c>
      <c r="B14" s="65">
        <f>IF(PREENCHER!B9="","",PREENCHER!B9)</f>
      </c>
      <c r="C14" s="65">
        <f>IF(PREENCHER!C9="","",PREENCHER!C9)</f>
      </c>
      <c r="D14" s="65">
        <f>IF(PREENCHER!D9="","",PREENCHER!D9)</f>
      </c>
      <c r="E14" s="31">
        <f>IF(PREENCHER!E9="","",IF(COUNTIF(PREENCHER!#REF!,PREENCHER!E9)=0,CONCATENATE(PREENCHER!#REF!,#REF!),PREENCHER!E9))</f>
      </c>
      <c r="F14" s="31">
        <f>IF(PREENCHER!F9="","",IF(COUNTIF(PREENCHER!#REF!,PREENCHER!F9)=0,CONCATENATE(PREENCHER!#REF!,#REF!),PREENCHER!F9))</f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6">
        <f t="shared" si="0"/>
      </c>
      <c r="P14" s="66">
        <f t="shared" si="1"/>
      </c>
      <c r="Q14" s="67"/>
      <c r="R14" s="28"/>
      <c r="S14" s="41">
        <f t="shared" si="2"/>
      </c>
      <c r="T14" s="41">
        <f t="shared" si="3"/>
      </c>
      <c r="U14" s="68">
        <f t="shared" si="4"/>
      </c>
    </row>
    <row r="15" spans="1:21" ht="15">
      <c r="A15" s="65">
        <f>IF(PREENCHER!A10="","",PREENCHER!A10)</f>
      </c>
      <c r="B15" s="65">
        <f>IF(PREENCHER!B10="","",PREENCHER!B10)</f>
      </c>
      <c r="C15" s="65">
        <f>IF(PREENCHER!C10="","",PREENCHER!C10)</f>
      </c>
      <c r="D15" s="65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6">
        <f t="shared" si="0"/>
      </c>
      <c r="P15" s="66">
        <f t="shared" si="1"/>
      </c>
      <c r="Q15" s="67"/>
      <c r="R15" s="28"/>
      <c r="S15" s="41">
        <f t="shared" si="2"/>
      </c>
      <c r="T15" s="41">
        <f t="shared" si="3"/>
      </c>
      <c r="U15" s="68">
        <f t="shared" si="4"/>
      </c>
    </row>
    <row r="16" spans="1:21" ht="15">
      <c r="A16" s="65">
        <f>IF(PREENCHER!A11="","",PREENCHER!A11)</f>
      </c>
      <c r="B16" s="65">
        <f>IF(PREENCHER!B11="","",PREENCHER!B11)</f>
      </c>
      <c r="C16" s="65">
        <f>IF(PREENCHER!C11="","",PREENCHER!C11)</f>
      </c>
      <c r="D16" s="65">
        <f>IF(PREENCHER!D11="","",PREENCHER!D11)</f>
      </c>
      <c r="E16" s="31">
        <f>IF(PREENCHER!E11="","",IF(COUNTIF(PREENCHER!#REF!,PREENCHER!E11)=0,CONCATENATE(PREENCHER!#REF!,#REF!),PREENCHER!E11))</f>
      </c>
      <c r="F16" s="31">
        <f>IF(PREENCHER!F11="","",IF(COUNTIF(PREENCHER!#REF!,PREENCHER!F11)=0,CONCATENATE(PREENCHER!#REF!,#REF!),PREENCHER!F11))</f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6">
        <f t="shared" si="0"/>
      </c>
      <c r="P16" s="66">
        <f t="shared" si="1"/>
      </c>
      <c r="Q16" s="67"/>
      <c r="R16" s="28"/>
      <c r="S16" s="41">
        <f t="shared" si="2"/>
      </c>
      <c r="T16" s="41">
        <f t="shared" si="3"/>
      </c>
      <c r="U16" s="68">
        <f t="shared" si="4"/>
      </c>
    </row>
    <row r="17" spans="1:21" ht="15">
      <c r="A17" s="65">
        <f>IF(PREENCHER!A12="","",PREENCHER!A12)</f>
      </c>
      <c r="B17" s="65">
        <f>IF(PREENCHER!B12="","",PREENCHER!B12)</f>
      </c>
      <c r="C17" s="65">
        <f>IF(PREENCHER!C12="","",PREENCHER!C12)</f>
      </c>
      <c r="D17" s="65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6">
        <f t="shared" si="0"/>
      </c>
      <c r="P17" s="66">
        <f t="shared" si="1"/>
      </c>
      <c r="Q17" s="67"/>
      <c r="R17" s="28"/>
      <c r="S17" s="41">
        <f t="shared" si="2"/>
      </c>
      <c r="T17" s="41">
        <f t="shared" si="3"/>
      </c>
      <c r="U17" s="68">
        <f t="shared" si="4"/>
      </c>
    </row>
    <row r="18" spans="1:21" ht="15">
      <c r="A18" s="65">
        <f>IF(PREENCHER!A13="","",PREENCHER!A13)</f>
      </c>
      <c r="B18" s="65">
        <f>IF(PREENCHER!B13="","",PREENCHER!B13)</f>
      </c>
      <c r="C18" s="65">
        <f>IF(PREENCHER!C13="","",PREENCHER!C13)</f>
      </c>
      <c r="D18" s="65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6">
        <f t="shared" si="0"/>
      </c>
      <c r="P18" s="66">
        <f t="shared" si="1"/>
      </c>
      <c r="Q18" s="67"/>
      <c r="R18" s="28"/>
      <c r="S18" s="41">
        <f t="shared" si="2"/>
      </c>
      <c r="T18" s="41">
        <f t="shared" si="3"/>
      </c>
      <c r="U18" s="68">
        <f t="shared" si="4"/>
      </c>
    </row>
    <row r="19" spans="1:21" ht="15">
      <c r="A19" s="65">
        <f>IF(PREENCHER!A14="","",PREENCHER!A14)</f>
      </c>
      <c r="B19" s="65">
        <f>IF(PREENCHER!B14="","",PREENCHER!B14)</f>
      </c>
      <c r="C19" s="65">
        <f>IF(PREENCHER!C14="","",PREENCHER!C14)</f>
      </c>
      <c r="D19" s="65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6">
        <f t="shared" si="0"/>
      </c>
      <c r="P19" s="66">
        <f t="shared" si="1"/>
      </c>
      <c r="Q19" s="67"/>
      <c r="R19" s="28"/>
      <c r="S19" s="41">
        <f t="shared" si="2"/>
      </c>
      <c r="T19" s="41">
        <f t="shared" si="3"/>
      </c>
      <c r="U19" s="68">
        <f t="shared" si="4"/>
      </c>
    </row>
    <row r="20" spans="1:21" ht="15">
      <c r="A20" s="65">
        <f>IF(PREENCHER!A15="","",PREENCHER!A15)</f>
      </c>
      <c r="B20" s="65">
        <f>IF(PREENCHER!B15="","",PREENCHER!B15)</f>
      </c>
      <c r="C20" s="65">
        <f>IF(PREENCHER!C15="","",PREENCHER!C15)</f>
      </c>
      <c r="D20" s="65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6">
        <f t="shared" si="0"/>
      </c>
      <c r="P20" s="66">
        <f t="shared" si="1"/>
      </c>
      <c r="Q20" s="67"/>
      <c r="R20" s="28"/>
      <c r="S20" s="41">
        <f t="shared" si="2"/>
      </c>
      <c r="T20" s="41">
        <f t="shared" si="3"/>
      </c>
      <c r="U20" s="68">
        <f t="shared" si="4"/>
      </c>
    </row>
    <row r="21" spans="1:21" ht="15">
      <c r="A21" s="65">
        <f>IF(PREENCHER!A16="","",PREENCHER!A16)</f>
      </c>
      <c r="B21" s="65">
        <f>IF(PREENCHER!B16="","",PREENCHER!B16)</f>
      </c>
      <c r="C21" s="65">
        <f>IF(PREENCHER!C16="","",PREENCHER!C16)</f>
      </c>
      <c r="D21" s="65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6">
        <f t="shared" si="0"/>
      </c>
      <c r="P21" s="66">
        <f t="shared" si="1"/>
      </c>
      <c r="Q21" s="67"/>
      <c r="R21" s="28"/>
      <c r="S21" s="41">
        <f t="shared" si="2"/>
      </c>
      <c r="T21" s="41">
        <f t="shared" si="3"/>
      </c>
      <c r="U21" s="68">
        <f t="shared" si="4"/>
      </c>
    </row>
    <row r="22" spans="1:21" ht="15">
      <c r="A22" s="65">
        <f>IF(PREENCHER!A17="","",PREENCHER!A17)</f>
      </c>
      <c r="B22" s="65">
        <f>IF(PREENCHER!B17="","",PREENCHER!B17)</f>
      </c>
      <c r="C22" s="65">
        <f>IF(PREENCHER!C17="","",PREENCHER!C17)</f>
      </c>
      <c r="D22" s="65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6">
        <f t="shared" si="0"/>
      </c>
      <c r="P22" s="66">
        <f t="shared" si="1"/>
      </c>
      <c r="Q22" s="67"/>
      <c r="R22" s="28"/>
      <c r="S22" s="41">
        <f t="shared" si="2"/>
      </c>
      <c r="T22" s="41">
        <f t="shared" si="3"/>
      </c>
      <c r="U22" s="68">
        <f t="shared" si="4"/>
      </c>
    </row>
    <row r="23" spans="1:21" ht="15">
      <c r="A23" s="65">
        <f>IF(PREENCHER!A18="","",PREENCHER!A18)</f>
      </c>
      <c r="B23" s="65">
        <f>IF(PREENCHER!B18="","",PREENCHER!B18)</f>
      </c>
      <c r="C23" s="65">
        <f>IF(PREENCHER!C18="","",PREENCHER!C18)</f>
      </c>
      <c r="D23" s="65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6">
        <f t="shared" si="0"/>
      </c>
      <c r="P23" s="66">
        <f t="shared" si="1"/>
      </c>
      <c r="Q23" s="67"/>
      <c r="R23" s="28"/>
      <c r="S23" s="41">
        <f t="shared" si="2"/>
      </c>
      <c r="T23" s="41">
        <f t="shared" si="3"/>
      </c>
      <c r="U23" s="68">
        <f t="shared" si="4"/>
      </c>
    </row>
    <row r="24" spans="1:21" ht="15">
      <c r="A24" s="65">
        <f>IF(PREENCHER!A19="","",PREENCHER!A19)</f>
      </c>
      <c r="B24" s="65">
        <f>IF(PREENCHER!B19="","",PREENCHER!B19)</f>
      </c>
      <c r="C24" s="65">
        <f>IF(PREENCHER!C19="","",PREENCHER!C19)</f>
      </c>
      <c r="D24" s="65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6">
        <f t="shared" si="0"/>
      </c>
      <c r="P24" s="66">
        <f t="shared" si="1"/>
      </c>
      <c r="Q24" s="67"/>
      <c r="R24" s="28"/>
      <c r="S24" s="41">
        <f t="shared" si="2"/>
      </c>
      <c r="T24" s="41">
        <f t="shared" si="3"/>
      </c>
      <c r="U24" s="68">
        <f t="shared" si="4"/>
      </c>
    </row>
    <row r="25" spans="1:21" ht="15">
      <c r="A25" s="65">
        <f>IF(PREENCHER!A20="","",PREENCHER!A20)</f>
      </c>
      <c r="B25" s="65">
        <f>IF(PREENCHER!B20="","",PREENCHER!B20)</f>
      </c>
      <c r="C25" s="65">
        <f>IF(PREENCHER!C20="","",PREENCHER!C20)</f>
      </c>
      <c r="D25" s="65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6">
        <f t="shared" si="0"/>
      </c>
      <c r="P25" s="66">
        <f t="shared" si="1"/>
      </c>
      <c r="Q25" s="67"/>
      <c r="R25" s="28"/>
      <c r="S25" s="41">
        <f t="shared" si="2"/>
      </c>
      <c r="T25" s="41">
        <f t="shared" si="3"/>
      </c>
      <c r="U25" s="68">
        <f t="shared" si="4"/>
      </c>
    </row>
    <row r="26" spans="1:21" ht="15">
      <c r="A26" s="65">
        <f>IF(PREENCHER!A21="","",PREENCHER!A21)</f>
      </c>
      <c r="B26" s="65">
        <f>IF(PREENCHER!B21="","",PREENCHER!B21)</f>
      </c>
      <c r="C26" s="65">
        <f>IF(PREENCHER!C21="","",PREENCHER!C21)</f>
      </c>
      <c r="D26" s="65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6">
        <f t="shared" si="0"/>
      </c>
      <c r="P26" s="66">
        <f t="shared" si="1"/>
      </c>
      <c r="Q26" s="67"/>
      <c r="R26" s="28"/>
      <c r="S26" s="41">
        <f t="shared" si="2"/>
      </c>
      <c r="T26" s="41">
        <f t="shared" si="3"/>
      </c>
      <c r="U26" s="68">
        <f t="shared" si="4"/>
      </c>
    </row>
    <row r="27" spans="1:21" ht="15">
      <c r="A27" s="65">
        <f>IF(PREENCHER!A22="","",PREENCHER!A22)</f>
      </c>
      <c r="B27" s="65">
        <f>IF(PREENCHER!B22="","",PREENCHER!B22)</f>
      </c>
      <c r="C27" s="65">
        <f>IF(PREENCHER!C22="","",PREENCHER!C22)</f>
      </c>
      <c r="D27" s="65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6">
        <f t="shared" si="0"/>
      </c>
      <c r="P27" s="66">
        <f t="shared" si="1"/>
      </c>
      <c r="Q27" s="67"/>
      <c r="R27" s="28"/>
      <c r="S27" s="41">
        <f t="shared" si="2"/>
      </c>
      <c r="T27" s="41">
        <f t="shared" si="3"/>
      </c>
      <c r="U27" s="68">
        <f t="shared" si="4"/>
      </c>
    </row>
    <row r="28" spans="1:21" ht="15">
      <c r="A28" s="65">
        <f>IF(PREENCHER!A23="","",PREENCHER!A23)</f>
      </c>
      <c r="B28" s="65">
        <f>IF(PREENCHER!B23="","",PREENCHER!B23)</f>
      </c>
      <c r="C28" s="65">
        <f>IF(PREENCHER!C23="","",PREENCHER!C23)</f>
      </c>
      <c r="D28" s="65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6">
        <f t="shared" si="0"/>
      </c>
      <c r="P28" s="66">
        <f t="shared" si="1"/>
      </c>
      <c r="Q28" s="67"/>
      <c r="R28" s="28"/>
      <c r="S28" s="41">
        <f t="shared" si="2"/>
      </c>
      <c r="T28" s="41">
        <f t="shared" si="3"/>
      </c>
      <c r="U28" s="68">
        <f t="shared" si="4"/>
      </c>
    </row>
    <row r="29" spans="1:21" ht="15">
      <c r="A29" s="65">
        <f>IF(PREENCHER!A24="","",PREENCHER!A24)</f>
      </c>
      <c r="B29" s="65">
        <f>IF(PREENCHER!B24="","",PREENCHER!B24)</f>
      </c>
      <c r="C29" s="65">
        <f>IF(PREENCHER!C24="","",PREENCHER!C24)</f>
      </c>
      <c r="D29" s="65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6">
        <f t="shared" si="0"/>
      </c>
      <c r="P29" s="66">
        <f t="shared" si="1"/>
      </c>
      <c r="Q29" s="67"/>
      <c r="R29" s="28"/>
      <c r="S29" s="41">
        <f t="shared" si="2"/>
      </c>
      <c r="T29" s="41">
        <f t="shared" si="3"/>
      </c>
      <c r="U29" s="68">
        <f t="shared" si="4"/>
      </c>
    </row>
    <row r="30" spans="1:21" ht="15">
      <c r="A30" s="65">
        <f>IF(PREENCHER!A25="","",PREENCHER!A25)</f>
      </c>
      <c r="B30" s="65">
        <f>IF(PREENCHER!B25="","",PREENCHER!B25)</f>
      </c>
      <c r="C30" s="65">
        <f>IF(PREENCHER!C25="","",PREENCHER!C25)</f>
      </c>
      <c r="D30" s="65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6">
        <f t="shared" si="0"/>
      </c>
      <c r="P30" s="66">
        <f t="shared" si="1"/>
      </c>
      <c r="Q30" s="67"/>
      <c r="R30" s="28"/>
      <c r="S30" s="41">
        <f t="shared" si="2"/>
      </c>
      <c r="T30" s="41">
        <f t="shared" si="3"/>
      </c>
      <c r="U30" s="68">
        <f t="shared" si="4"/>
      </c>
    </row>
    <row r="31" spans="1:21" ht="15">
      <c r="A31" s="65">
        <f>IF(PREENCHER!A26="","",PREENCHER!A26)</f>
      </c>
      <c r="B31" s="65">
        <f>IF(PREENCHER!B26="","",PREENCHER!B26)</f>
      </c>
      <c r="C31" s="65">
        <f>IF(PREENCHER!C26="","",PREENCHER!C26)</f>
      </c>
      <c r="D31" s="65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6">
        <f t="shared" si="0"/>
      </c>
      <c r="P31" s="66">
        <f t="shared" si="1"/>
      </c>
      <c r="Q31" s="67"/>
      <c r="R31" s="28"/>
      <c r="S31" s="41">
        <f t="shared" si="2"/>
      </c>
      <c r="T31" s="41">
        <f t="shared" si="3"/>
      </c>
      <c r="U31" s="68">
        <f t="shared" si="4"/>
      </c>
    </row>
    <row r="32" spans="1:21" ht="15">
      <c r="A32" s="65">
        <f>IF(PREENCHER!A27="","",PREENCHER!A27)</f>
      </c>
      <c r="B32" s="65">
        <f>IF(PREENCHER!B27="","",PREENCHER!B27)</f>
      </c>
      <c r="C32" s="65">
        <f>IF(PREENCHER!C27="","",PREENCHER!C27)</f>
      </c>
      <c r="D32" s="65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6">
        <f t="shared" si="0"/>
      </c>
      <c r="P32" s="66">
        <f t="shared" si="1"/>
      </c>
      <c r="Q32" s="67"/>
      <c r="R32" s="28"/>
      <c r="S32" s="41">
        <f t="shared" si="2"/>
      </c>
      <c r="T32" s="41">
        <f t="shared" si="3"/>
      </c>
      <c r="U32" s="68">
        <f t="shared" si="4"/>
      </c>
    </row>
    <row r="33" spans="1:21" ht="15">
      <c r="A33" s="65">
        <f>IF(PREENCHER!A28="","",PREENCHER!A28)</f>
      </c>
      <c r="B33" s="65">
        <f>IF(PREENCHER!B28="","",PREENCHER!B28)</f>
      </c>
      <c r="C33" s="65">
        <f>IF(PREENCHER!C28="","",PREENCHER!C28)</f>
      </c>
      <c r="D33" s="65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6">
        <f t="shared" si="0"/>
      </c>
      <c r="P33" s="66">
        <f t="shared" si="1"/>
      </c>
      <c r="Q33" s="67"/>
      <c r="R33" s="28"/>
      <c r="S33" s="41">
        <f t="shared" si="2"/>
      </c>
      <c r="T33" s="41">
        <f t="shared" si="3"/>
      </c>
      <c r="U33" s="68">
        <f t="shared" si="4"/>
      </c>
    </row>
    <row r="34" spans="1:21" ht="15">
      <c r="A34" s="65">
        <f>IF(PREENCHER!A29="","",PREENCHER!A29)</f>
      </c>
      <c r="B34" s="65">
        <f>IF(PREENCHER!B29="","",PREENCHER!B29)</f>
      </c>
      <c r="C34" s="65">
        <f>IF(PREENCHER!C29="","",PREENCHER!C29)</f>
      </c>
      <c r="D34" s="65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6">
        <f t="shared" si="0"/>
      </c>
      <c r="P34" s="66">
        <f t="shared" si="1"/>
      </c>
      <c r="Q34" s="67"/>
      <c r="R34" s="28"/>
      <c r="S34" s="41">
        <f t="shared" si="2"/>
      </c>
      <c r="T34" s="41">
        <f t="shared" si="3"/>
      </c>
      <c r="U34" s="68">
        <f t="shared" si="4"/>
      </c>
    </row>
    <row r="35" spans="1:21" ht="15">
      <c r="A35" s="65">
        <f>IF(PREENCHER!A30="","",PREENCHER!A30)</f>
      </c>
      <c r="B35" s="65">
        <f>IF(PREENCHER!B30="","",PREENCHER!B30)</f>
      </c>
      <c r="C35" s="65">
        <f>IF(PREENCHER!C30="","",PREENCHER!C30)</f>
      </c>
      <c r="D35" s="65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6">
        <f t="shared" si="0"/>
      </c>
      <c r="P35" s="66">
        <f t="shared" si="1"/>
      </c>
      <c r="Q35" s="67"/>
      <c r="R35" s="28"/>
      <c r="S35" s="41">
        <f t="shared" si="2"/>
      </c>
      <c r="T35" s="41">
        <f t="shared" si="3"/>
      </c>
      <c r="U35" s="68">
        <f t="shared" si="4"/>
      </c>
    </row>
    <row r="36" spans="1:21" ht="15">
      <c r="A36" s="65">
        <f>IF(PREENCHER!A31="","",PREENCHER!A31)</f>
      </c>
      <c r="B36" s="65">
        <f>IF(PREENCHER!B31="","",PREENCHER!B31)</f>
      </c>
      <c r="C36" s="65">
        <f>IF(PREENCHER!C31="","",PREENCHER!C31)</f>
      </c>
      <c r="D36" s="65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6">
        <f t="shared" si="0"/>
      </c>
      <c r="P36" s="66">
        <f t="shared" si="1"/>
      </c>
      <c r="Q36" s="67"/>
      <c r="R36" s="28"/>
      <c r="S36" s="41">
        <f t="shared" si="2"/>
      </c>
      <c r="T36" s="41">
        <f t="shared" si="3"/>
      </c>
      <c r="U36" s="68">
        <f t="shared" si="4"/>
      </c>
    </row>
    <row r="37" spans="1:21" ht="15">
      <c r="A37" s="65">
        <f>IF(PREENCHER!A32="","",PREENCHER!A32)</f>
      </c>
      <c r="B37" s="65">
        <f>IF(PREENCHER!B32="","",PREENCHER!B32)</f>
      </c>
      <c r="C37" s="65">
        <f>IF(PREENCHER!C32="","",PREENCHER!C32)</f>
      </c>
      <c r="D37" s="65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6">
        <f t="shared" si="0"/>
      </c>
      <c r="P37" s="66">
        <f t="shared" si="1"/>
      </c>
      <c r="Q37" s="67"/>
      <c r="R37" s="28"/>
      <c r="S37" s="41">
        <f t="shared" si="2"/>
      </c>
      <c r="T37" s="41">
        <f t="shared" si="3"/>
      </c>
      <c r="U37" s="68">
        <f t="shared" si="4"/>
      </c>
    </row>
    <row r="38" spans="1:21" ht="15">
      <c r="A38" s="65">
        <f>IF(PREENCHER!A33="","",PREENCHER!A33)</f>
      </c>
      <c r="B38" s="65">
        <f>IF(PREENCHER!B33="","",PREENCHER!B33)</f>
      </c>
      <c r="C38" s="65">
        <f>IF(PREENCHER!C33="","",PREENCHER!C33)</f>
      </c>
      <c r="D38" s="65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6">
        <f t="shared" si="0"/>
      </c>
      <c r="P38" s="66">
        <f t="shared" si="1"/>
      </c>
      <c r="Q38" s="67"/>
      <c r="R38" s="28"/>
      <c r="S38" s="41">
        <f t="shared" si="2"/>
      </c>
      <c r="T38" s="41">
        <f t="shared" si="3"/>
      </c>
      <c r="U38" s="68">
        <f t="shared" si="4"/>
      </c>
    </row>
    <row r="39" spans="1:21" ht="15">
      <c r="A39" s="65">
        <f>IF(PREENCHER!A34="","",PREENCHER!A34)</f>
      </c>
      <c r="B39" s="65">
        <f>IF(PREENCHER!B34="","",PREENCHER!B34)</f>
      </c>
      <c r="C39" s="65">
        <f>IF(PREENCHER!C34="","",PREENCHER!C34)</f>
      </c>
      <c r="D39" s="65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6">
        <f t="shared" si="0"/>
      </c>
      <c r="P39" s="66">
        <f t="shared" si="1"/>
      </c>
      <c r="Q39" s="67"/>
      <c r="R39" s="28"/>
      <c r="S39" s="41">
        <f t="shared" si="2"/>
      </c>
      <c r="T39" s="41">
        <f t="shared" si="3"/>
      </c>
      <c r="U39" s="68">
        <f t="shared" si="4"/>
      </c>
    </row>
    <row r="40" spans="1:21" ht="15">
      <c r="A40" s="65">
        <f>IF(PREENCHER!A35="","",PREENCHER!A35)</f>
      </c>
      <c r="B40" s="65">
        <f>IF(PREENCHER!B35="","",PREENCHER!B35)</f>
      </c>
      <c r="C40" s="65">
        <f>IF(PREENCHER!C35="","",PREENCHER!C35)</f>
      </c>
      <c r="D40" s="65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6">
        <f t="shared" si="0"/>
      </c>
      <c r="P40" s="66">
        <f t="shared" si="1"/>
      </c>
      <c r="Q40" s="67"/>
      <c r="R40" s="28"/>
      <c r="S40" s="41">
        <f t="shared" si="2"/>
      </c>
      <c r="T40" s="41">
        <f t="shared" si="3"/>
      </c>
      <c r="U40" s="68">
        <f t="shared" si="4"/>
      </c>
    </row>
    <row r="41" spans="1:21" ht="15">
      <c r="A41" s="65">
        <f>IF(PREENCHER!A36="","",PREENCHER!A36)</f>
      </c>
      <c r="B41" s="65">
        <f>IF(PREENCHER!B36="","",PREENCHER!B36)</f>
      </c>
      <c r="C41" s="65">
        <f>IF(PREENCHER!C36="","",PREENCHER!C36)</f>
      </c>
      <c r="D41" s="65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6">
        <f t="shared" si="0"/>
      </c>
      <c r="P41" s="66">
        <f t="shared" si="1"/>
      </c>
      <c r="Q41" s="67"/>
      <c r="R41" s="28"/>
      <c r="S41" s="41">
        <f t="shared" si="2"/>
      </c>
      <c r="T41" s="41">
        <f t="shared" si="3"/>
      </c>
      <c r="U41" s="68">
        <f t="shared" si="4"/>
      </c>
    </row>
    <row r="42" spans="1:21" ht="15">
      <c r="A42" s="65">
        <f>IF(PREENCHER!A37="","",PREENCHER!A37)</f>
      </c>
      <c r="B42" s="65">
        <f>IF(PREENCHER!B37="","",PREENCHER!B37)</f>
      </c>
      <c r="C42" s="65">
        <f>IF(PREENCHER!C37="","",PREENCHER!C37)</f>
      </c>
      <c r="D42" s="65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6">
        <f t="shared" si="0"/>
      </c>
      <c r="P42" s="66">
        <f t="shared" si="1"/>
      </c>
      <c r="Q42" s="67"/>
      <c r="R42" s="28"/>
      <c r="S42" s="41">
        <f t="shared" si="2"/>
      </c>
      <c r="T42" s="41">
        <f t="shared" si="3"/>
      </c>
      <c r="U42" s="68">
        <f t="shared" si="4"/>
      </c>
    </row>
    <row r="43" spans="1:21" ht="15">
      <c r="A43" s="65">
        <f>IF(PREENCHER!A38="","",PREENCHER!A38)</f>
      </c>
      <c r="B43" s="65">
        <f>IF(PREENCHER!B38="","",PREENCHER!B38)</f>
      </c>
      <c r="C43" s="65">
        <f>IF(PREENCHER!C38="","",PREENCHER!C38)</f>
      </c>
      <c r="D43" s="65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6">
        <f t="shared" si="0"/>
      </c>
      <c r="P43" s="66">
        <f t="shared" si="1"/>
      </c>
      <c r="Q43" s="67"/>
      <c r="R43" s="28"/>
      <c r="S43" s="41">
        <f t="shared" si="2"/>
      </c>
      <c r="T43" s="41">
        <f t="shared" si="3"/>
      </c>
      <c r="U43" s="68">
        <f t="shared" si="4"/>
      </c>
    </row>
    <row r="44" spans="1:21" ht="15">
      <c r="A44" s="65">
        <f>IF(PREENCHER!A39="","",PREENCHER!A39)</f>
      </c>
      <c r="B44" s="65">
        <f>IF(PREENCHER!B39="","",PREENCHER!B39)</f>
      </c>
      <c r="C44" s="65">
        <f>IF(PREENCHER!C39="","",PREENCHER!C39)</f>
      </c>
      <c r="D44" s="65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6">
        <f t="shared" si="0"/>
      </c>
      <c r="P44" s="66">
        <f t="shared" si="1"/>
      </c>
      <c r="Q44" s="67"/>
      <c r="R44" s="28"/>
      <c r="S44" s="41">
        <f t="shared" si="2"/>
      </c>
      <c r="T44" s="41">
        <f t="shared" si="3"/>
      </c>
      <c r="U44" s="68">
        <f t="shared" si="4"/>
      </c>
    </row>
    <row r="45" spans="1:21" ht="15">
      <c r="A45" s="65">
        <f>IF(PREENCHER!A40="","",PREENCHER!A40)</f>
      </c>
      <c r="B45" s="65">
        <f>IF(PREENCHER!B40="","",PREENCHER!B40)</f>
      </c>
      <c r="C45" s="65">
        <f>IF(PREENCHER!C40="","",PREENCHER!C40)</f>
      </c>
      <c r="D45" s="65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6">
        <f t="shared" si="0"/>
      </c>
      <c r="P45" s="66">
        <f t="shared" si="1"/>
      </c>
      <c r="Q45" s="67"/>
      <c r="R45" s="28"/>
      <c r="S45" s="41">
        <f t="shared" si="2"/>
      </c>
      <c r="T45" s="41">
        <f t="shared" si="3"/>
      </c>
      <c r="U45" s="68">
        <f t="shared" si="4"/>
      </c>
    </row>
    <row r="46" spans="1:21" ht="15">
      <c r="A46" s="65">
        <f>IF(PREENCHER!A41="","",PREENCHER!A41)</f>
      </c>
      <c r="B46" s="65">
        <f>IF(PREENCHER!B41="","",PREENCHER!B41)</f>
      </c>
      <c r="C46" s="65">
        <f>IF(PREENCHER!C41="","",PREENCHER!C41)</f>
      </c>
      <c r="D46" s="65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6">
        <f t="shared" si="0"/>
      </c>
      <c r="P46" s="66">
        <f t="shared" si="1"/>
      </c>
      <c r="Q46" s="67"/>
      <c r="R46" s="28"/>
      <c r="S46" s="41">
        <f t="shared" si="2"/>
      </c>
      <c r="T46" s="41">
        <f t="shared" si="3"/>
      </c>
      <c r="U46" s="68">
        <f t="shared" si="4"/>
      </c>
    </row>
    <row r="47" spans="1:21" ht="15">
      <c r="A47" s="65">
        <f>IF(PREENCHER!A42="","",PREENCHER!A42)</f>
      </c>
      <c r="B47" s="65">
        <f>IF(PREENCHER!B42="","",PREENCHER!B42)</f>
      </c>
      <c r="C47" s="65">
        <f>IF(PREENCHER!C42="","",PREENCHER!C42)</f>
      </c>
      <c r="D47" s="65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6">
        <f t="shared" si="0"/>
      </c>
      <c r="P47" s="66">
        <f t="shared" si="1"/>
      </c>
      <c r="Q47" s="67"/>
      <c r="R47" s="28"/>
      <c r="S47" s="41">
        <f t="shared" si="2"/>
      </c>
      <c r="T47" s="41">
        <f t="shared" si="3"/>
      </c>
      <c r="U47" s="68">
        <f t="shared" si="4"/>
      </c>
    </row>
    <row r="48" spans="1:21" ht="15">
      <c r="A48" s="65">
        <f>IF(PREENCHER!A43="","",PREENCHER!A43)</f>
      </c>
      <c r="B48" s="65">
        <f>IF(PREENCHER!B43="","",PREENCHER!B43)</f>
      </c>
      <c r="C48" s="65">
        <f>IF(PREENCHER!C43="","",PREENCHER!C43)</f>
      </c>
      <c r="D48" s="65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6">
        <f t="shared" si="0"/>
      </c>
      <c r="P48" s="66">
        <f t="shared" si="1"/>
      </c>
      <c r="Q48" s="67"/>
      <c r="R48" s="28"/>
      <c r="S48" s="41">
        <f t="shared" si="2"/>
      </c>
      <c r="T48" s="41">
        <f t="shared" si="3"/>
      </c>
      <c r="U48" s="68">
        <f t="shared" si="4"/>
      </c>
    </row>
    <row r="49" spans="1:21" ht="15">
      <c r="A49" s="65">
        <f>IF(PREENCHER!A44="","",PREENCHER!A44)</f>
      </c>
      <c r="B49" s="65">
        <f>IF(PREENCHER!B44="","",PREENCHER!B44)</f>
      </c>
      <c r="C49" s="65">
        <f>IF(PREENCHER!C44="","",PREENCHER!C44)</f>
      </c>
      <c r="D49" s="65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6">
        <f t="shared" si="0"/>
      </c>
      <c r="P49" s="66">
        <f t="shared" si="1"/>
      </c>
      <c r="Q49" s="67"/>
      <c r="R49" s="28"/>
      <c r="S49" s="41">
        <f t="shared" si="2"/>
      </c>
      <c r="T49" s="41">
        <f t="shared" si="3"/>
      </c>
      <c r="U49" s="68">
        <f t="shared" si="4"/>
      </c>
    </row>
    <row r="50" spans="1:21" ht="15">
      <c r="A50" s="65">
        <f>IF(PREENCHER!A45="","",PREENCHER!A45)</f>
      </c>
      <c r="B50" s="65">
        <f>IF(PREENCHER!B45="","",PREENCHER!B45)</f>
      </c>
      <c r="C50" s="65">
        <f>IF(PREENCHER!C45="","",PREENCHER!C45)</f>
      </c>
      <c r="D50" s="65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6">
        <f t="shared" si="0"/>
      </c>
      <c r="P50" s="66">
        <f t="shared" si="1"/>
      </c>
      <c r="Q50" s="67"/>
      <c r="R50" s="28"/>
      <c r="S50" s="41">
        <f t="shared" si="2"/>
      </c>
      <c r="T50" s="41">
        <f t="shared" si="3"/>
      </c>
      <c r="U50" s="68">
        <f t="shared" si="4"/>
      </c>
    </row>
    <row r="51" spans="1:21" ht="15">
      <c r="A51" s="65">
        <f>IF(PREENCHER!A46="","",PREENCHER!A46)</f>
      </c>
      <c r="B51" s="65">
        <f>IF(PREENCHER!B46="","",PREENCHER!B46)</f>
      </c>
      <c r="C51" s="65">
        <f>IF(PREENCHER!C46="","",PREENCHER!C46)</f>
      </c>
      <c r="D51" s="65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6">
        <f t="shared" si="0"/>
      </c>
      <c r="P51" s="66">
        <f t="shared" si="1"/>
      </c>
      <c r="Q51" s="67"/>
      <c r="R51" s="28"/>
      <c r="S51" s="41">
        <f t="shared" si="2"/>
      </c>
      <c r="T51" s="41">
        <f t="shared" si="3"/>
      </c>
      <c r="U51" s="68">
        <f t="shared" si="4"/>
      </c>
    </row>
    <row r="52" spans="1:21" ht="15">
      <c r="A52" s="65">
        <f>IF(PREENCHER!A47="","",PREENCHER!A47)</f>
      </c>
      <c r="B52" s="65">
        <f>IF(PREENCHER!B47="","",PREENCHER!B47)</f>
      </c>
      <c r="C52" s="65">
        <f>IF(PREENCHER!C47="","",PREENCHER!C47)</f>
      </c>
      <c r="D52" s="65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6">
        <f t="shared" si="0"/>
      </c>
      <c r="P52" s="66">
        <f t="shared" si="1"/>
      </c>
      <c r="Q52" s="67"/>
      <c r="R52" s="28"/>
      <c r="S52" s="41">
        <f t="shared" si="2"/>
      </c>
      <c r="T52" s="41">
        <f t="shared" si="3"/>
      </c>
      <c r="U52" s="68">
        <f t="shared" si="4"/>
      </c>
    </row>
    <row r="53" spans="1:21" ht="15">
      <c r="A53" s="65">
        <f>IF(PREENCHER!A48="","",PREENCHER!A48)</f>
      </c>
      <c r="B53" s="65">
        <f>IF(PREENCHER!B48="","",PREENCHER!B48)</f>
      </c>
      <c r="C53" s="65">
        <f>IF(PREENCHER!C48="","",PREENCHER!C48)</f>
      </c>
      <c r="D53" s="65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6">
        <f t="shared" si="0"/>
      </c>
      <c r="P53" s="66">
        <f t="shared" si="1"/>
      </c>
      <c r="Q53" s="67"/>
      <c r="R53" s="28"/>
      <c r="S53" s="41">
        <f t="shared" si="2"/>
      </c>
      <c r="T53" s="41">
        <f t="shared" si="3"/>
      </c>
      <c r="U53" s="68">
        <f t="shared" si="4"/>
      </c>
    </row>
    <row r="54" spans="1:21" ht="15">
      <c r="A54" s="65">
        <f>IF(PREENCHER!A49="","",PREENCHER!A49)</f>
      </c>
      <c r="B54" s="65">
        <f>IF(PREENCHER!B49="","",PREENCHER!B49)</f>
      </c>
      <c r="C54" s="65">
        <f>IF(PREENCHER!C49="","",PREENCHER!C49)</f>
      </c>
      <c r="D54" s="65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6">
        <f t="shared" si="0"/>
      </c>
      <c r="P54" s="66">
        <f t="shared" si="1"/>
      </c>
      <c r="Q54" s="67"/>
      <c r="R54" s="28"/>
      <c r="S54" s="41">
        <f t="shared" si="2"/>
      </c>
      <c r="T54" s="41">
        <f t="shared" si="3"/>
      </c>
      <c r="U54" s="68">
        <f t="shared" si="4"/>
      </c>
    </row>
    <row r="55" spans="1:21" ht="15">
      <c r="A55" s="65">
        <f>IF(PREENCHER!A50="","",PREENCHER!A50)</f>
      </c>
      <c r="B55" s="65">
        <f>IF(PREENCHER!B50="","",PREENCHER!B50)</f>
      </c>
      <c r="C55" s="65">
        <f>IF(PREENCHER!C50="","",PREENCHER!C50)</f>
      </c>
      <c r="D55" s="65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6">
        <f t="shared" si="0"/>
      </c>
      <c r="P55" s="66">
        <f t="shared" si="1"/>
      </c>
      <c r="Q55" s="67"/>
      <c r="R55" s="28"/>
      <c r="S55" s="41">
        <f t="shared" si="2"/>
      </c>
      <c r="T55" s="41">
        <f t="shared" si="3"/>
      </c>
      <c r="U55" s="68">
        <f t="shared" si="4"/>
      </c>
    </row>
    <row r="56" spans="1:21" ht="15">
      <c r="A56" s="65">
        <f>IF(PREENCHER!A51="","",PREENCHER!A51)</f>
      </c>
      <c r="B56" s="65">
        <f>IF(PREENCHER!B51="","",PREENCHER!B51)</f>
      </c>
      <c r="C56" s="65">
        <f>IF(PREENCHER!C51="","",PREENCHER!C51)</f>
      </c>
      <c r="D56" s="65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6">
        <f t="shared" si="0"/>
      </c>
      <c r="P56" s="66">
        <f t="shared" si="1"/>
      </c>
      <c r="Q56" s="67"/>
      <c r="R56" s="28"/>
      <c r="S56" s="41">
        <f t="shared" si="2"/>
      </c>
      <c r="T56" s="41">
        <f t="shared" si="3"/>
      </c>
      <c r="U56" s="68">
        <f t="shared" si="4"/>
      </c>
    </row>
    <row r="57" spans="1:21" ht="15">
      <c r="A57" s="65">
        <f>IF(PREENCHER!A52="","",PREENCHER!A52)</f>
      </c>
      <c r="B57" s="65">
        <f>IF(PREENCHER!B52="","",PREENCHER!B52)</f>
      </c>
      <c r="C57" s="65">
        <f>IF(PREENCHER!C52="","",PREENCHER!C52)</f>
      </c>
      <c r="D57" s="65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6">
        <f t="shared" si="0"/>
      </c>
      <c r="P57" s="66">
        <f t="shared" si="1"/>
      </c>
      <c r="Q57" s="67"/>
      <c r="R57" s="28"/>
      <c r="S57" s="41">
        <f t="shared" si="2"/>
      </c>
      <c r="T57" s="41">
        <f t="shared" si="3"/>
      </c>
      <c r="U57" s="68">
        <f t="shared" si="4"/>
      </c>
    </row>
    <row r="58" spans="1:21" ht="15">
      <c r="A58" s="65">
        <f>IF(PREENCHER!A53="","",PREENCHER!A53)</f>
      </c>
      <c r="B58" s="65">
        <f>IF(PREENCHER!B53="","",PREENCHER!B53)</f>
      </c>
      <c r="C58" s="65">
        <f>IF(PREENCHER!C53="","",PREENCHER!C53)</f>
      </c>
      <c r="D58" s="65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6">
        <f t="shared" si="0"/>
      </c>
      <c r="P58" s="66">
        <f t="shared" si="1"/>
      </c>
      <c r="Q58" s="67"/>
      <c r="R58" s="28"/>
      <c r="S58" s="41">
        <f t="shared" si="2"/>
      </c>
      <c r="T58" s="41">
        <f t="shared" si="3"/>
      </c>
      <c r="U58" s="68">
        <f t="shared" si="4"/>
      </c>
    </row>
    <row r="59" spans="1:21" ht="15">
      <c r="A59" s="65">
        <f>IF(PREENCHER!A54="","",PREENCHER!A54)</f>
      </c>
      <c r="B59" s="65">
        <f>IF(PREENCHER!B54="","",PREENCHER!B54)</f>
      </c>
      <c r="C59" s="65">
        <f>IF(PREENCHER!C54="","",PREENCHER!C54)</f>
      </c>
      <c r="D59" s="65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6">
        <f t="shared" si="0"/>
      </c>
      <c r="P59" s="66">
        <f t="shared" si="1"/>
      </c>
      <c r="Q59" s="67"/>
      <c r="R59" s="28"/>
      <c r="S59" s="41">
        <f t="shared" si="2"/>
      </c>
      <c r="T59" s="41">
        <f t="shared" si="3"/>
      </c>
      <c r="U59" s="68">
        <f t="shared" si="4"/>
      </c>
    </row>
    <row r="60" spans="1:21" ht="15">
      <c r="A60" s="65">
        <f>IF(PREENCHER!A55="","",PREENCHER!A55)</f>
      </c>
      <c r="B60" s="65">
        <f>IF(PREENCHER!B55="","",PREENCHER!B55)</f>
      </c>
      <c r="C60" s="65">
        <f>IF(PREENCHER!C55="","",PREENCHER!C55)</f>
      </c>
      <c r="D60" s="65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6">
        <f t="shared" si="0"/>
      </c>
      <c r="P60" s="66">
        <f t="shared" si="1"/>
      </c>
      <c r="Q60" s="67"/>
      <c r="R60" s="28"/>
      <c r="S60" s="41">
        <f t="shared" si="2"/>
      </c>
      <c r="T60" s="41">
        <f t="shared" si="3"/>
      </c>
      <c r="U60" s="68">
        <f t="shared" si="4"/>
      </c>
    </row>
    <row r="61" spans="1:21" ht="15">
      <c r="A61" s="65">
        <f>IF(PREENCHER!A56="","",PREENCHER!A56)</f>
      </c>
      <c r="B61" s="65">
        <f>IF(PREENCHER!B56="","",PREENCHER!B56)</f>
      </c>
      <c r="C61" s="65">
        <f>IF(PREENCHER!C56="","",PREENCHER!C56)</f>
      </c>
      <c r="D61" s="65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6">
        <f t="shared" si="0"/>
      </c>
      <c r="P61" s="66">
        <f t="shared" si="1"/>
      </c>
      <c r="Q61" s="67"/>
      <c r="R61" s="28"/>
      <c r="S61" s="41">
        <f t="shared" si="2"/>
      </c>
      <c r="T61" s="41">
        <f t="shared" si="3"/>
      </c>
      <c r="U61" s="68">
        <f t="shared" si="4"/>
      </c>
    </row>
    <row r="62" spans="1:21" ht="15">
      <c r="A62" s="65">
        <f>IF(PREENCHER!A57="","",PREENCHER!A57)</f>
      </c>
      <c r="B62" s="65">
        <f>IF(PREENCHER!B57="","",PREENCHER!B57)</f>
      </c>
      <c r="C62" s="65">
        <f>IF(PREENCHER!C57="","",PREENCHER!C57)</f>
      </c>
      <c r="D62" s="65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6">
        <f t="shared" si="0"/>
      </c>
      <c r="P62" s="66">
        <f t="shared" si="1"/>
      </c>
      <c r="Q62" s="67"/>
      <c r="R62" s="28"/>
      <c r="S62" s="41">
        <f t="shared" si="2"/>
      </c>
      <c r="T62" s="41">
        <f t="shared" si="3"/>
      </c>
      <c r="U62" s="68">
        <f t="shared" si="4"/>
      </c>
    </row>
    <row r="63" spans="1:21" ht="15">
      <c r="A63" s="65">
        <f>IF(PREENCHER!A58="","",PREENCHER!A58)</f>
      </c>
      <c r="B63" s="65">
        <f>IF(PREENCHER!B58="","",PREENCHER!B58)</f>
      </c>
      <c r="C63" s="65">
        <f>IF(PREENCHER!C58="","",PREENCHER!C58)</f>
      </c>
      <c r="D63" s="65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6">
        <f t="shared" si="0"/>
      </c>
      <c r="P63" s="66">
        <f t="shared" si="1"/>
      </c>
      <c r="Q63" s="67"/>
      <c r="R63" s="28"/>
      <c r="S63" s="41">
        <f t="shared" si="2"/>
      </c>
      <c r="T63" s="41">
        <f t="shared" si="3"/>
      </c>
      <c r="U63" s="68">
        <f t="shared" si="4"/>
      </c>
    </row>
    <row r="64" spans="1:21" ht="15">
      <c r="A64" s="65">
        <f>IF(PREENCHER!A59="","",PREENCHER!A59)</f>
      </c>
      <c r="B64" s="65">
        <f>IF(PREENCHER!B59="","",PREENCHER!B59)</f>
      </c>
      <c r="C64" s="65">
        <f>IF(PREENCHER!C59="","",PREENCHER!C59)</f>
      </c>
      <c r="D64" s="65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6">
        <f t="shared" si="0"/>
      </c>
      <c r="P64" s="66">
        <f t="shared" si="1"/>
      </c>
      <c r="Q64" s="67"/>
      <c r="R64" s="28"/>
      <c r="S64" s="41">
        <f t="shared" si="2"/>
      </c>
      <c r="T64" s="41">
        <f t="shared" si="3"/>
      </c>
      <c r="U64" s="68">
        <f t="shared" si="4"/>
      </c>
    </row>
    <row r="65" spans="1:21" ht="15">
      <c r="A65" s="65">
        <f>IF(PREENCHER!A60="","",PREENCHER!A60)</f>
      </c>
      <c r="B65" s="65">
        <f>IF(PREENCHER!B60="","",PREENCHER!B60)</f>
      </c>
      <c r="C65" s="65">
        <f>IF(PREENCHER!C60="","",PREENCHER!C60)</f>
      </c>
      <c r="D65" s="65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6">
        <f t="shared" si="0"/>
      </c>
      <c r="P65" s="66">
        <f t="shared" si="1"/>
      </c>
      <c r="Q65" s="67"/>
      <c r="R65" s="28"/>
      <c r="S65" s="41">
        <f t="shared" si="2"/>
      </c>
      <c r="T65" s="41">
        <f t="shared" si="3"/>
      </c>
      <c r="U65" s="68">
        <f t="shared" si="4"/>
      </c>
    </row>
    <row r="66" spans="1:21" ht="15">
      <c r="A66" s="65">
        <f>IF(PREENCHER!A61="","",PREENCHER!A61)</f>
      </c>
      <c r="B66" s="65">
        <f>IF(PREENCHER!B61="","",PREENCHER!B61)</f>
      </c>
      <c r="C66" s="65">
        <f>IF(PREENCHER!C61="","",PREENCHER!C61)</f>
      </c>
      <c r="D66" s="65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6">
        <f t="shared" si="0"/>
      </c>
      <c r="P66" s="66">
        <f t="shared" si="1"/>
      </c>
      <c r="Q66" s="67"/>
      <c r="R66" s="28"/>
      <c r="S66" s="41">
        <f t="shared" si="2"/>
      </c>
      <c r="T66" s="41">
        <f t="shared" si="3"/>
      </c>
      <c r="U66" s="68">
        <f t="shared" si="4"/>
      </c>
    </row>
    <row r="67" spans="1:21" ht="15">
      <c r="A67" s="65">
        <f>IF(PREENCHER!A62="","",PREENCHER!A62)</f>
      </c>
      <c r="B67" s="65">
        <f>IF(PREENCHER!B62="","",PREENCHER!B62)</f>
      </c>
      <c r="C67" s="65">
        <f>IF(PREENCHER!C62="","",PREENCHER!C62)</f>
      </c>
      <c r="D67" s="65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6">
        <f t="shared" si="0"/>
      </c>
      <c r="P67" s="66">
        <f t="shared" si="1"/>
      </c>
      <c r="Q67" s="67"/>
      <c r="R67" s="28"/>
      <c r="S67" s="41">
        <f t="shared" si="2"/>
      </c>
      <c r="T67" s="41">
        <f t="shared" si="3"/>
      </c>
      <c r="U67" s="68">
        <f t="shared" si="4"/>
      </c>
    </row>
    <row r="68" spans="1:21" ht="15" customHeight="1">
      <c r="A68" s="77" t="s">
        <v>18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69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6" t="s">
        <v>2</v>
      </c>
      <c r="T6" s="76"/>
      <c r="U6" s="76"/>
    </row>
    <row r="7" spans="1:21" ht="45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PROPOSTA SC Medical </v>
      </c>
      <c r="F7" s="64" t="str">
        <f>PREENCHER!F3</f>
        <v>PROPOSTA DIMAVE</v>
      </c>
      <c r="G7" s="64" t="e">
        <f>PREENCHER!#REF!</f>
        <v>#REF!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PREENCHER!M3</f>
        <v>TOTAL</v>
      </c>
      <c r="Q7" s="64" t="str">
        <f>PREENCHER!N3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65" t="e">
        <f>IF(PREENCHER!#REF!="","",PREENCHER!#REF!)</f>
        <v>#REF!</v>
      </c>
      <c r="B8" s="65" t="e">
        <f>IF(PREENCHER!#REF!="","",PREENCHER!#REF!)</f>
        <v>#REF!</v>
      </c>
      <c r="C8" s="65" t="e">
        <f>IF(PREENCHER!#REF!="","",PREENCHER!#REF!)</f>
        <v>#REF!</v>
      </c>
      <c r="D8" s="65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6">
        <f aca="true" t="shared" si="0" ref="O8:O67">IF(ISERROR(ROUND(AVERAGE(E8:N8),2)),"",ROUND(AVERAGE(E8:N8),2))</f>
      </c>
      <c r="P8" s="66">
        <f aca="true" t="shared" si="1" ref="P8:P67">IF(ISERROR(ROUND(O8*D8,2)),"",ROUND(O8*D8,2))</f>
      </c>
      <c r="Q8" s="67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8">
        <f aca="true" t="shared" si="4" ref="U8:U67">IF(ISERROR(T8/O8),"",T8/O8)</f>
      </c>
    </row>
    <row r="9" spans="1:21" ht="15">
      <c r="A9" s="65">
        <f>IF(PREENCHER!A4="","",PREENCHER!A4)</f>
      </c>
      <c r="B9" s="65">
        <f>IF(PREENCHER!B4="","",PREENCHER!B4)</f>
      </c>
      <c r="C9" s="65">
        <f>IF(PREENCHER!C4="","",PREENCHER!C4)</f>
      </c>
      <c r="D9" s="65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 t="e">
        <f>IF(PREENCHER!#REF!="","",IF(COUNTIF(PREENCHER!#REF!,PREENCHER!#REF!)=0,CONCATENATE(PREENCHER!#REF!,#REF!),PREENCHER!#REF!))</f>
        <v>#REF!</v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6">
        <f t="shared" si="0"/>
      </c>
      <c r="P9" s="66">
        <f t="shared" si="1"/>
      </c>
      <c r="Q9" s="67"/>
      <c r="R9" s="28"/>
      <c r="S9" s="41">
        <f t="shared" si="2"/>
      </c>
      <c r="T9" s="41">
        <f t="shared" si="3"/>
      </c>
      <c r="U9" s="68">
        <f t="shared" si="4"/>
      </c>
    </row>
    <row r="10" spans="1:21" ht="30">
      <c r="A10" s="65">
        <f>IF(PREENCHER!A5="","",PREENCHER!A5)</f>
        <v>1</v>
      </c>
      <c r="B10" s="65" t="str">
        <f>IF(PREENCHER!B5="","",PREENCHER!B5)</f>
        <v>Compra de aparelho eletrocardiógrafo </v>
      </c>
      <c r="C10" s="65" t="str">
        <f>IF(PREENCHER!C5="","",PREENCHER!C5)</f>
        <v>1 tipo</v>
      </c>
      <c r="D10" s="65">
        <f>IF(PREENCHER!D5="","",PREENCHER!D5)</f>
        <v>1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IF(PREENCHER!#REF!="","",IF(COUNTIF(PREENCHER!#REF!,PREENCHER!#REF!)=0,CONCATENATE(PREENCHER!#REF!,#REF!),PREENCHER!#REF!))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6">
        <f t="shared" si="0"/>
      </c>
      <c r="P10" s="66">
        <f t="shared" si="1"/>
      </c>
      <c r="Q10" s="67"/>
      <c r="R10" s="28"/>
      <c r="S10" s="41">
        <f t="shared" si="2"/>
      </c>
      <c r="T10" s="41">
        <f t="shared" si="3"/>
      </c>
      <c r="U10" s="68">
        <f t="shared" si="4"/>
      </c>
    </row>
    <row r="11" spans="1:21" ht="15">
      <c r="A11" s="65">
        <f>IF(PREENCHER!A6="","",PREENCHER!A6)</f>
      </c>
      <c r="B11" s="65">
        <f>IF(PREENCHER!B6="","",PREENCHER!B6)</f>
      </c>
      <c r="C11" s="65">
        <f>IF(PREENCHER!C6="","",PREENCHER!C6)</f>
      </c>
      <c r="D11" s="65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 t="e">
        <f>IF(PREENCHER!#REF!="","",IF(COUNTIF(PREENCHER!#REF!,PREENCHER!#REF!)=0,CONCATENATE(PREENCHER!#REF!,#REF!),PREENCHER!#REF!))</f>
        <v>#REF!</v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6">
        <f t="shared" si="0"/>
      </c>
      <c r="P11" s="66">
        <f t="shared" si="1"/>
      </c>
      <c r="Q11" s="67"/>
      <c r="R11" s="28"/>
      <c r="S11" s="41">
        <f t="shared" si="2"/>
      </c>
      <c r="T11" s="41">
        <f t="shared" si="3"/>
      </c>
      <c r="U11" s="68">
        <f t="shared" si="4"/>
      </c>
    </row>
    <row r="12" spans="1:21" ht="15">
      <c r="A12" s="65">
        <f>IF(PREENCHER!A7="","",PREENCHER!A7)</f>
      </c>
      <c r="B12" s="65">
        <f>IF(PREENCHER!B7="","",PREENCHER!B7)</f>
      </c>
      <c r="C12" s="65">
        <f>IF(PREENCHER!C7="","",PREENCHER!C7)</f>
      </c>
      <c r="D12" s="65">
        <f>IF(PREENCHER!D7="","",PREENCHER!D7)</f>
      </c>
      <c r="E12" s="31">
        <f>IF(PREENCHER!E7="","",IF(COUNTIF(PREENCHER!#REF!,PREENCHER!E7)=0,CONCATENATE(PREENCHER!#REF!,#REF!),PREENCHER!E7))</f>
      </c>
      <c r="F12" s="31">
        <f>IF(PREENCHER!F7="","",IF(COUNTIF(PREENCHER!#REF!,PREENCHER!F7)=0,CONCATENATE(PREENCHER!#REF!,#REF!),PREENCHER!F7))</f>
      </c>
      <c r="G12" s="31" t="e">
        <f>IF(PREENCHER!#REF!="","",IF(COUNTIF(PREENCHER!#REF!,PREENCHER!#REF!)=0,CONCATENATE(PREENCHER!#REF!,#REF!),PREENCHER!#REF!))</f>
        <v>#REF!</v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6">
        <f t="shared" si="0"/>
      </c>
      <c r="P12" s="66">
        <f t="shared" si="1"/>
      </c>
      <c r="Q12" s="67"/>
      <c r="R12" s="28"/>
      <c r="S12" s="41">
        <f t="shared" si="2"/>
      </c>
      <c r="T12" s="41">
        <f t="shared" si="3"/>
      </c>
      <c r="U12" s="68">
        <f t="shared" si="4"/>
      </c>
    </row>
    <row r="13" spans="1:21" ht="15">
      <c r="A13" s="65">
        <f>IF(PREENCHER!A8="","",PREENCHER!A8)</f>
      </c>
      <c r="B13" s="65">
        <f>IF(PREENCHER!B8="","",PREENCHER!B8)</f>
      </c>
      <c r="C13" s="65">
        <f>IF(PREENCHER!C8="","",PREENCHER!C8)</f>
      </c>
      <c r="D13" s="65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 t="e">
        <f>IF(PREENCHER!#REF!="","",IF(COUNTIF(PREENCHER!#REF!,PREENCHER!#REF!)=0,CONCATENATE(PREENCHER!#REF!,#REF!),PREENCHER!#REF!))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6">
        <f t="shared" si="0"/>
      </c>
      <c r="P13" s="66">
        <f t="shared" si="1"/>
      </c>
      <c r="Q13" s="67"/>
      <c r="R13" s="28"/>
      <c r="S13" s="41">
        <f t="shared" si="2"/>
      </c>
      <c r="T13" s="41">
        <f t="shared" si="3"/>
      </c>
      <c r="U13" s="68">
        <f t="shared" si="4"/>
      </c>
    </row>
    <row r="14" spans="1:21" ht="15">
      <c r="A14" s="65">
        <f>IF(PREENCHER!A9="","",PREENCHER!A9)</f>
      </c>
      <c r="B14" s="65">
        <f>IF(PREENCHER!B9="","",PREENCHER!B9)</f>
      </c>
      <c r="C14" s="65">
        <f>IF(PREENCHER!C9="","",PREENCHER!C9)</f>
      </c>
      <c r="D14" s="65">
        <f>IF(PREENCHER!D9="","",PREENCHER!D9)</f>
      </c>
      <c r="E14" s="31">
        <f>IF(PREENCHER!E9="","",IF(COUNTIF(PREENCHER!#REF!,PREENCHER!E9)=0,CONCATENATE(PREENCHER!#REF!,#REF!),PREENCHER!E9))</f>
      </c>
      <c r="F14" s="31">
        <f>IF(PREENCHER!F9="","",IF(COUNTIF(PREENCHER!#REF!,PREENCHER!F9)=0,CONCATENATE(PREENCHER!#REF!,#REF!),PREENCHER!F9))</f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6">
        <f t="shared" si="0"/>
      </c>
      <c r="P14" s="66">
        <f t="shared" si="1"/>
      </c>
      <c r="Q14" s="67"/>
      <c r="R14" s="28"/>
      <c r="S14" s="41">
        <f t="shared" si="2"/>
      </c>
      <c r="T14" s="41">
        <f t="shared" si="3"/>
      </c>
      <c r="U14" s="68">
        <f t="shared" si="4"/>
      </c>
    </row>
    <row r="15" spans="1:21" ht="15">
      <c r="A15" s="65">
        <f>IF(PREENCHER!A10="","",PREENCHER!A10)</f>
      </c>
      <c r="B15" s="65">
        <f>IF(PREENCHER!B10="","",PREENCHER!B10)</f>
      </c>
      <c r="C15" s="65">
        <f>IF(PREENCHER!C10="","",PREENCHER!C10)</f>
      </c>
      <c r="D15" s="65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6">
        <f t="shared" si="0"/>
      </c>
      <c r="P15" s="66">
        <f t="shared" si="1"/>
      </c>
      <c r="Q15" s="67"/>
      <c r="R15" s="28"/>
      <c r="S15" s="41">
        <f t="shared" si="2"/>
      </c>
      <c r="T15" s="41">
        <f t="shared" si="3"/>
      </c>
      <c r="U15" s="68">
        <f t="shared" si="4"/>
      </c>
    </row>
    <row r="16" spans="1:21" ht="15">
      <c r="A16" s="65">
        <f>IF(PREENCHER!A11="","",PREENCHER!A11)</f>
      </c>
      <c r="B16" s="65">
        <f>IF(PREENCHER!B11="","",PREENCHER!B11)</f>
      </c>
      <c r="C16" s="65">
        <f>IF(PREENCHER!C11="","",PREENCHER!C11)</f>
      </c>
      <c r="D16" s="65">
        <f>IF(PREENCHER!D11="","",PREENCHER!D11)</f>
      </c>
      <c r="E16" s="31">
        <f>IF(PREENCHER!E11="","",IF(COUNTIF(PREENCHER!#REF!,PREENCHER!E11)=0,CONCATENATE(PREENCHER!#REF!,#REF!),PREENCHER!E11))</f>
      </c>
      <c r="F16" s="31">
        <f>IF(PREENCHER!F11="","",IF(COUNTIF(PREENCHER!#REF!,PREENCHER!F11)=0,CONCATENATE(PREENCHER!#REF!,#REF!),PREENCHER!F11))</f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6">
        <f t="shared" si="0"/>
      </c>
      <c r="P16" s="66">
        <f t="shared" si="1"/>
      </c>
      <c r="Q16" s="67"/>
      <c r="R16" s="28"/>
      <c r="S16" s="41">
        <f t="shared" si="2"/>
      </c>
      <c r="T16" s="41">
        <f t="shared" si="3"/>
      </c>
      <c r="U16" s="68">
        <f t="shared" si="4"/>
      </c>
    </row>
    <row r="17" spans="1:21" ht="15">
      <c r="A17" s="65">
        <f>IF(PREENCHER!A12="","",PREENCHER!A12)</f>
      </c>
      <c r="B17" s="65">
        <f>IF(PREENCHER!B12="","",PREENCHER!B12)</f>
      </c>
      <c r="C17" s="65">
        <f>IF(PREENCHER!C12="","",PREENCHER!C12)</f>
      </c>
      <c r="D17" s="65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6">
        <f t="shared" si="0"/>
      </c>
      <c r="P17" s="66">
        <f t="shared" si="1"/>
      </c>
      <c r="Q17" s="67"/>
      <c r="R17" s="28"/>
      <c r="S17" s="41">
        <f t="shared" si="2"/>
      </c>
      <c r="T17" s="41">
        <f t="shared" si="3"/>
      </c>
      <c r="U17" s="68">
        <f t="shared" si="4"/>
      </c>
    </row>
    <row r="18" spans="1:21" ht="15">
      <c r="A18" s="65">
        <f>IF(PREENCHER!A13="","",PREENCHER!A13)</f>
      </c>
      <c r="B18" s="65">
        <f>IF(PREENCHER!B13="","",PREENCHER!B13)</f>
      </c>
      <c r="C18" s="65">
        <f>IF(PREENCHER!C13="","",PREENCHER!C13)</f>
      </c>
      <c r="D18" s="65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6">
        <f t="shared" si="0"/>
      </c>
      <c r="P18" s="66">
        <f t="shared" si="1"/>
      </c>
      <c r="Q18" s="67"/>
      <c r="R18" s="28"/>
      <c r="S18" s="41">
        <f t="shared" si="2"/>
      </c>
      <c r="T18" s="41">
        <f t="shared" si="3"/>
      </c>
      <c r="U18" s="68">
        <f t="shared" si="4"/>
      </c>
    </row>
    <row r="19" spans="1:21" ht="15">
      <c r="A19" s="65">
        <f>IF(PREENCHER!A14="","",PREENCHER!A14)</f>
      </c>
      <c r="B19" s="65">
        <f>IF(PREENCHER!B14="","",PREENCHER!B14)</f>
      </c>
      <c r="C19" s="65">
        <f>IF(PREENCHER!C14="","",PREENCHER!C14)</f>
      </c>
      <c r="D19" s="65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6">
        <f t="shared" si="0"/>
      </c>
      <c r="P19" s="66">
        <f t="shared" si="1"/>
      </c>
      <c r="Q19" s="67"/>
      <c r="R19" s="28"/>
      <c r="S19" s="41">
        <f t="shared" si="2"/>
      </c>
      <c r="T19" s="41">
        <f t="shared" si="3"/>
      </c>
      <c r="U19" s="68">
        <f t="shared" si="4"/>
      </c>
    </row>
    <row r="20" spans="1:21" ht="15">
      <c r="A20" s="65">
        <f>IF(PREENCHER!A15="","",PREENCHER!A15)</f>
      </c>
      <c r="B20" s="65">
        <f>IF(PREENCHER!B15="","",PREENCHER!B15)</f>
      </c>
      <c r="C20" s="65">
        <f>IF(PREENCHER!C15="","",PREENCHER!C15)</f>
      </c>
      <c r="D20" s="65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6">
        <f t="shared" si="0"/>
      </c>
      <c r="P20" s="66">
        <f t="shared" si="1"/>
      </c>
      <c r="Q20" s="67"/>
      <c r="R20" s="28"/>
      <c r="S20" s="41">
        <f t="shared" si="2"/>
      </c>
      <c r="T20" s="41">
        <f t="shared" si="3"/>
      </c>
      <c r="U20" s="68">
        <f t="shared" si="4"/>
      </c>
    </row>
    <row r="21" spans="1:21" ht="15">
      <c r="A21" s="65">
        <f>IF(PREENCHER!A16="","",PREENCHER!A16)</f>
      </c>
      <c r="B21" s="65">
        <f>IF(PREENCHER!B16="","",PREENCHER!B16)</f>
      </c>
      <c r="C21" s="65">
        <f>IF(PREENCHER!C16="","",PREENCHER!C16)</f>
      </c>
      <c r="D21" s="65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6">
        <f t="shared" si="0"/>
      </c>
      <c r="P21" s="66">
        <f t="shared" si="1"/>
      </c>
      <c r="Q21" s="67"/>
      <c r="R21" s="28"/>
      <c r="S21" s="41">
        <f t="shared" si="2"/>
      </c>
      <c r="T21" s="41">
        <f t="shared" si="3"/>
      </c>
      <c r="U21" s="68">
        <f t="shared" si="4"/>
      </c>
    </row>
    <row r="22" spans="1:21" ht="15">
      <c r="A22" s="65">
        <f>IF(PREENCHER!A17="","",PREENCHER!A17)</f>
      </c>
      <c r="B22" s="65">
        <f>IF(PREENCHER!B17="","",PREENCHER!B17)</f>
      </c>
      <c r="C22" s="65">
        <f>IF(PREENCHER!C17="","",PREENCHER!C17)</f>
      </c>
      <c r="D22" s="65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6">
        <f t="shared" si="0"/>
      </c>
      <c r="P22" s="66">
        <f t="shared" si="1"/>
      </c>
      <c r="Q22" s="67"/>
      <c r="R22" s="28"/>
      <c r="S22" s="41">
        <f t="shared" si="2"/>
      </c>
      <c r="T22" s="41">
        <f t="shared" si="3"/>
      </c>
      <c r="U22" s="68">
        <f t="shared" si="4"/>
      </c>
    </row>
    <row r="23" spans="1:21" ht="15">
      <c r="A23" s="65">
        <f>IF(PREENCHER!A18="","",PREENCHER!A18)</f>
      </c>
      <c r="B23" s="65">
        <f>IF(PREENCHER!B18="","",PREENCHER!B18)</f>
      </c>
      <c r="C23" s="65">
        <f>IF(PREENCHER!C18="","",PREENCHER!C18)</f>
      </c>
      <c r="D23" s="65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6">
        <f t="shared" si="0"/>
      </c>
      <c r="P23" s="66">
        <f t="shared" si="1"/>
      </c>
      <c r="Q23" s="67"/>
      <c r="R23" s="28"/>
      <c r="S23" s="41">
        <f t="shared" si="2"/>
      </c>
      <c r="T23" s="41">
        <f t="shared" si="3"/>
      </c>
      <c r="U23" s="68">
        <f t="shared" si="4"/>
      </c>
    </row>
    <row r="24" spans="1:21" ht="15">
      <c r="A24" s="65">
        <f>IF(PREENCHER!A19="","",PREENCHER!A19)</f>
      </c>
      <c r="B24" s="65">
        <f>IF(PREENCHER!B19="","",PREENCHER!B19)</f>
      </c>
      <c r="C24" s="65">
        <f>IF(PREENCHER!C19="","",PREENCHER!C19)</f>
      </c>
      <c r="D24" s="65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6">
        <f t="shared" si="0"/>
      </c>
      <c r="P24" s="66">
        <f t="shared" si="1"/>
      </c>
      <c r="Q24" s="67"/>
      <c r="R24" s="28"/>
      <c r="S24" s="41">
        <f t="shared" si="2"/>
      </c>
      <c r="T24" s="41">
        <f t="shared" si="3"/>
      </c>
      <c r="U24" s="68">
        <f t="shared" si="4"/>
      </c>
    </row>
    <row r="25" spans="1:21" ht="15">
      <c r="A25" s="65">
        <f>IF(PREENCHER!A20="","",PREENCHER!A20)</f>
      </c>
      <c r="B25" s="65">
        <f>IF(PREENCHER!B20="","",PREENCHER!B20)</f>
      </c>
      <c r="C25" s="65">
        <f>IF(PREENCHER!C20="","",PREENCHER!C20)</f>
      </c>
      <c r="D25" s="65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6">
        <f t="shared" si="0"/>
      </c>
      <c r="P25" s="66">
        <f t="shared" si="1"/>
      </c>
      <c r="Q25" s="67"/>
      <c r="R25" s="28"/>
      <c r="S25" s="41">
        <f t="shared" si="2"/>
      </c>
      <c r="T25" s="41">
        <f t="shared" si="3"/>
      </c>
      <c r="U25" s="68">
        <f t="shared" si="4"/>
      </c>
    </row>
    <row r="26" spans="1:21" ht="15">
      <c r="A26" s="65">
        <f>IF(PREENCHER!A21="","",PREENCHER!A21)</f>
      </c>
      <c r="B26" s="65">
        <f>IF(PREENCHER!B21="","",PREENCHER!B21)</f>
      </c>
      <c r="C26" s="65">
        <f>IF(PREENCHER!C21="","",PREENCHER!C21)</f>
      </c>
      <c r="D26" s="65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6">
        <f t="shared" si="0"/>
      </c>
      <c r="P26" s="66">
        <f t="shared" si="1"/>
      </c>
      <c r="Q26" s="67"/>
      <c r="R26" s="28"/>
      <c r="S26" s="41">
        <f t="shared" si="2"/>
      </c>
      <c r="T26" s="41">
        <f t="shared" si="3"/>
      </c>
      <c r="U26" s="68">
        <f t="shared" si="4"/>
      </c>
    </row>
    <row r="27" spans="1:21" ht="15">
      <c r="A27" s="65">
        <f>IF(PREENCHER!A22="","",PREENCHER!A22)</f>
      </c>
      <c r="B27" s="65">
        <f>IF(PREENCHER!B22="","",PREENCHER!B22)</f>
      </c>
      <c r="C27" s="65">
        <f>IF(PREENCHER!C22="","",PREENCHER!C22)</f>
      </c>
      <c r="D27" s="65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6">
        <f t="shared" si="0"/>
      </c>
      <c r="P27" s="66">
        <f t="shared" si="1"/>
      </c>
      <c r="Q27" s="67"/>
      <c r="R27" s="28"/>
      <c r="S27" s="41">
        <f t="shared" si="2"/>
      </c>
      <c r="T27" s="41">
        <f t="shared" si="3"/>
      </c>
      <c r="U27" s="68">
        <f t="shared" si="4"/>
      </c>
    </row>
    <row r="28" spans="1:21" ht="15">
      <c r="A28" s="65">
        <f>IF(PREENCHER!A23="","",PREENCHER!A23)</f>
      </c>
      <c r="B28" s="65">
        <f>IF(PREENCHER!B23="","",PREENCHER!B23)</f>
      </c>
      <c r="C28" s="65">
        <f>IF(PREENCHER!C23="","",PREENCHER!C23)</f>
      </c>
      <c r="D28" s="65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6">
        <f t="shared" si="0"/>
      </c>
      <c r="P28" s="66">
        <f t="shared" si="1"/>
      </c>
      <c r="Q28" s="67"/>
      <c r="R28" s="28"/>
      <c r="S28" s="41">
        <f t="shared" si="2"/>
      </c>
      <c r="T28" s="41">
        <f t="shared" si="3"/>
      </c>
      <c r="U28" s="68">
        <f t="shared" si="4"/>
      </c>
    </row>
    <row r="29" spans="1:21" ht="15">
      <c r="A29" s="65">
        <f>IF(PREENCHER!A24="","",PREENCHER!A24)</f>
      </c>
      <c r="B29" s="65">
        <f>IF(PREENCHER!B24="","",PREENCHER!B24)</f>
      </c>
      <c r="C29" s="65">
        <f>IF(PREENCHER!C24="","",PREENCHER!C24)</f>
      </c>
      <c r="D29" s="65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6">
        <f t="shared" si="0"/>
      </c>
      <c r="P29" s="66">
        <f t="shared" si="1"/>
      </c>
      <c r="Q29" s="67"/>
      <c r="R29" s="28"/>
      <c r="S29" s="41">
        <f t="shared" si="2"/>
      </c>
      <c r="T29" s="41">
        <f t="shared" si="3"/>
      </c>
      <c r="U29" s="68">
        <f t="shared" si="4"/>
      </c>
    </row>
    <row r="30" spans="1:21" ht="15">
      <c r="A30" s="65">
        <f>IF(PREENCHER!A25="","",PREENCHER!A25)</f>
      </c>
      <c r="B30" s="65">
        <f>IF(PREENCHER!B25="","",PREENCHER!B25)</f>
      </c>
      <c r="C30" s="65">
        <f>IF(PREENCHER!C25="","",PREENCHER!C25)</f>
      </c>
      <c r="D30" s="65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6">
        <f t="shared" si="0"/>
      </c>
      <c r="P30" s="66">
        <f t="shared" si="1"/>
      </c>
      <c r="Q30" s="67"/>
      <c r="R30" s="28"/>
      <c r="S30" s="41">
        <f t="shared" si="2"/>
      </c>
      <c r="T30" s="41">
        <f t="shared" si="3"/>
      </c>
      <c r="U30" s="68">
        <f t="shared" si="4"/>
      </c>
    </row>
    <row r="31" spans="1:21" ht="15">
      <c r="A31" s="65">
        <f>IF(PREENCHER!A26="","",PREENCHER!A26)</f>
      </c>
      <c r="B31" s="65">
        <f>IF(PREENCHER!B26="","",PREENCHER!B26)</f>
      </c>
      <c r="C31" s="65">
        <f>IF(PREENCHER!C26="","",PREENCHER!C26)</f>
      </c>
      <c r="D31" s="65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6">
        <f t="shared" si="0"/>
      </c>
      <c r="P31" s="66">
        <f t="shared" si="1"/>
      </c>
      <c r="Q31" s="67"/>
      <c r="R31" s="28"/>
      <c r="S31" s="41">
        <f t="shared" si="2"/>
      </c>
      <c r="T31" s="41">
        <f t="shared" si="3"/>
      </c>
      <c r="U31" s="68">
        <f t="shared" si="4"/>
      </c>
    </row>
    <row r="32" spans="1:21" ht="15">
      <c r="A32" s="65">
        <f>IF(PREENCHER!A27="","",PREENCHER!A27)</f>
      </c>
      <c r="B32" s="65">
        <f>IF(PREENCHER!B27="","",PREENCHER!B27)</f>
      </c>
      <c r="C32" s="65">
        <f>IF(PREENCHER!C27="","",PREENCHER!C27)</f>
      </c>
      <c r="D32" s="65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6">
        <f t="shared" si="0"/>
      </c>
      <c r="P32" s="66">
        <f t="shared" si="1"/>
      </c>
      <c r="Q32" s="67"/>
      <c r="R32" s="28"/>
      <c r="S32" s="41">
        <f t="shared" si="2"/>
      </c>
      <c r="T32" s="41">
        <f t="shared" si="3"/>
      </c>
      <c r="U32" s="68">
        <f t="shared" si="4"/>
      </c>
    </row>
    <row r="33" spans="1:21" ht="15">
      <c r="A33" s="65">
        <f>IF(PREENCHER!A28="","",PREENCHER!A28)</f>
      </c>
      <c r="B33" s="65">
        <f>IF(PREENCHER!B28="","",PREENCHER!B28)</f>
      </c>
      <c r="C33" s="65">
        <f>IF(PREENCHER!C28="","",PREENCHER!C28)</f>
      </c>
      <c r="D33" s="65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6">
        <f t="shared" si="0"/>
      </c>
      <c r="P33" s="66">
        <f t="shared" si="1"/>
      </c>
      <c r="Q33" s="67"/>
      <c r="R33" s="28"/>
      <c r="S33" s="41">
        <f t="shared" si="2"/>
      </c>
      <c r="T33" s="41">
        <f t="shared" si="3"/>
      </c>
      <c r="U33" s="68">
        <f t="shared" si="4"/>
      </c>
    </row>
    <row r="34" spans="1:21" ht="15">
      <c r="A34" s="65">
        <f>IF(PREENCHER!A29="","",PREENCHER!A29)</f>
      </c>
      <c r="B34" s="65">
        <f>IF(PREENCHER!B29="","",PREENCHER!B29)</f>
      </c>
      <c r="C34" s="65">
        <f>IF(PREENCHER!C29="","",PREENCHER!C29)</f>
      </c>
      <c r="D34" s="65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6">
        <f t="shared" si="0"/>
      </c>
      <c r="P34" s="66">
        <f t="shared" si="1"/>
      </c>
      <c r="Q34" s="67"/>
      <c r="R34" s="28"/>
      <c r="S34" s="41">
        <f t="shared" si="2"/>
      </c>
      <c r="T34" s="41">
        <f t="shared" si="3"/>
      </c>
      <c r="U34" s="68">
        <f t="shared" si="4"/>
      </c>
    </row>
    <row r="35" spans="1:21" ht="15">
      <c r="A35" s="65">
        <f>IF(PREENCHER!A30="","",PREENCHER!A30)</f>
      </c>
      <c r="B35" s="65">
        <f>IF(PREENCHER!B30="","",PREENCHER!B30)</f>
      </c>
      <c r="C35" s="65">
        <f>IF(PREENCHER!C30="","",PREENCHER!C30)</f>
      </c>
      <c r="D35" s="65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6">
        <f t="shared" si="0"/>
      </c>
      <c r="P35" s="66">
        <f t="shared" si="1"/>
      </c>
      <c r="Q35" s="67"/>
      <c r="R35" s="28"/>
      <c r="S35" s="41">
        <f t="shared" si="2"/>
      </c>
      <c r="T35" s="41">
        <f t="shared" si="3"/>
      </c>
      <c r="U35" s="68">
        <f t="shared" si="4"/>
      </c>
    </row>
    <row r="36" spans="1:21" ht="15">
      <c r="A36" s="65">
        <f>IF(PREENCHER!A31="","",PREENCHER!A31)</f>
      </c>
      <c r="B36" s="65">
        <f>IF(PREENCHER!B31="","",PREENCHER!B31)</f>
      </c>
      <c r="C36" s="65">
        <f>IF(PREENCHER!C31="","",PREENCHER!C31)</f>
      </c>
      <c r="D36" s="65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6">
        <f t="shared" si="0"/>
      </c>
      <c r="P36" s="66">
        <f t="shared" si="1"/>
      </c>
      <c r="Q36" s="67"/>
      <c r="R36" s="28"/>
      <c r="S36" s="41">
        <f t="shared" si="2"/>
      </c>
      <c r="T36" s="41">
        <f t="shared" si="3"/>
      </c>
      <c r="U36" s="68">
        <f t="shared" si="4"/>
      </c>
    </row>
    <row r="37" spans="1:21" ht="15">
      <c r="A37" s="65">
        <f>IF(PREENCHER!A32="","",PREENCHER!A32)</f>
      </c>
      <c r="B37" s="65">
        <f>IF(PREENCHER!B32="","",PREENCHER!B32)</f>
      </c>
      <c r="C37" s="65">
        <f>IF(PREENCHER!C32="","",PREENCHER!C32)</f>
      </c>
      <c r="D37" s="65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6">
        <f t="shared" si="0"/>
      </c>
      <c r="P37" s="66">
        <f t="shared" si="1"/>
      </c>
      <c r="Q37" s="67"/>
      <c r="R37" s="28"/>
      <c r="S37" s="41">
        <f t="shared" si="2"/>
      </c>
      <c r="T37" s="41">
        <f t="shared" si="3"/>
      </c>
      <c r="U37" s="68">
        <f t="shared" si="4"/>
      </c>
    </row>
    <row r="38" spans="1:21" ht="15">
      <c r="A38" s="65">
        <f>IF(PREENCHER!A33="","",PREENCHER!A33)</f>
      </c>
      <c r="B38" s="65">
        <f>IF(PREENCHER!B33="","",PREENCHER!B33)</f>
      </c>
      <c r="C38" s="65">
        <f>IF(PREENCHER!C33="","",PREENCHER!C33)</f>
      </c>
      <c r="D38" s="65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6">
        <f t="shared" si="0"/>
      </c>
      <c r="P38" s="66">
        <f t="shared" si="1"/>
      </c>
      <c r="Q38" s="67"/>
      <c r="R38" s="28"/>
      <c r="S38" s="41">
        <f t="shared" si="2"/>
      </c>
      <c r="T38" s="41">
        <f t="shared" si="3"/>
      </c>
      <c r="U38" s="68">
        <f t="shared" si="4"/>
      </c>
    </row>
    <row r="39" spans="1:21" ht="15">
      <c r="A39" s="65">
        <f>IF(PREENCHER!A34="","",PREENCHER!A34)</f>
      </c>
      <c r="B39" s="65">
        <f>IF(PREENCHER!B34="","",PREENCHER!B34)</f>
      </c>
      <c r="C39" s="65">
        <f>IF(PREENCHER!C34="","",PREENCHER!C34)</f>
      </c>
      <c r="D39" s="65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6">
        <f t="shared" si="0"/>
      </c>
      <c r="P39" s="66">
        <f t="shared" si="1"/>
      </c>
      <c r="Q39" s="67"/>
      <c r="R39" s="28"/>
      <c r="S39" s="41">
        <f t="shared" si="2"/>
      </c>
      <c r="T39" s="41">
        <f t="shared" si="3"/>
      </c>
      <c r="U39" s="68">
        <f t="shared" si="4"/>
      </c>
    </row>
    <row r="40" spans="1:21" ht="15">
      <c r="A40" s="65">
        <f>IF(PREENCHER!A35="","",PREENCHER!A35)</f>
      </c>
      <c r="B40" s="65">
        <f>IF(PREENCHER!B35="","",PREENCHER!B35)</f>
      </c>
      <c r="C40" s="65">
        <f>IF(PREENCHER!C35="","",PREENCHER!C35)</f>
      </c>
      <c r="D40" s="65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6">
        <f t="shared" si="0"/>
      </c>
      <c r="P40" s="66">
        <f t="shared" si="1"/>
      </c>
      <c r="Q40" s="67"/>
      <c r="R40" s="28"/>
      <c r="S40" s="41">
        <f t="shared" si="2"/>
      </c>
      <c r="T40" s="41">
        <f t="shared" si="3"/>
      </c>
      <c r="U40" s="68">
        <f t="shared" si="4"/>
      </c>
    </row>
    <row r="41" spans="1:21" ht="15">
      <c r="A41" s="65">
        <f>IF(PREENCHER!A36="","",PREENCHER!A36)</f>
      </c>
      <c r="B41" s="65">
        <f>IF(PREENCHER!B36="","",PREENCHER!B36)</f>
      </c>
      <c r="C41" s="65">
        <f>IF(PREENCHER!C36="","",PREENCHER!C36)</f>
      </c>
      <c r="D41" s="65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6">
        <f t="shared" si="0"/>
      </c>
      <c r="P41" s="66">
        <f t="shared" si="1"/>
      </c>
      <c r="Q41" s="67"/>
      <c r="R41" s="28"/>
      <c r="S41" s="41">
        <f t="shared" si="2"/>
      </c>
      <c r="T41" s="41">
        <f t="shared" si="3"/>
      </c>
      <c r="U41" s="68">
        <f t="shared" si="4"/>
      </c>
    </row>
    <row r="42" spans="1:21" ht="15">
      <c r="A42" s="65">
        <f>IF(PREENCHER!A37="","",PREENCHER!A37)</f>
      </c>
      <c r="B42" s="65">
        <f>IF(PREENCHER!B37="","",PREENCHER!B37)</f>
      </c>
      <c r="C42" s="65">
        <f>IF(PREENCHER!C37="","",PREENCHER!C37)</f>
      </c>
      <c r="D42" s="65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6">
        <f t="shared" si="0"/>
      </c>
      <c r="P42" s="66">
        <f t="shared" si="1"/>
      </c>
      <c r="Q42" s="67"/>
      <c r="R42" s="28"/>
      <c r="S42" s="41">
        <f t="shared" si="2"/>
      </c>
      <c r="T42" s="41">
        <f t="shared" si="3"/>
      </c>
      <c r="U42" s="68">
        <f t="shared" si="4"/>
      </c>
    </row>
    <row r="43" spans="1:21" ht="15">
      <c r="A43" s="65">
        <f>IF(PREENCHER!A38="","",PREENCHER!A38)</f>
      </c>
      <c r="B43" s="65">
        <f>IF(PREENCHER!B38="","",PREENCHER!B38)</f>
      </c>
      <c r="C43" s="65">
        <f>IF(PREENCHER!C38="","",PREENCHER!C38)</f>
      </c>
      <c r="D43" s="65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6">
        <f t="shared" si="0"/>
      </c>
      <c r="P43" s="66">
        <f t="shared" si="1"/>
      </c>
      <c r="Q43" s="67"/>
      <c r="R43" s="28"/>
      <c r="S43" s="41">
        <f t="shared" si="2"/>
      </c>
      <c r="T43" s="41">
        <f t="shared" si="3"/>
      </c>
      <c r="U43" s="68">
        <f t="shared" si="4"/>
      </c>
    </row>
    <row r="44" spans="1:21" ht="15">
      <c r="A44" s="65">
        <f>IF(PREENCHER!A39="","",PREENCHER!A39)</f>
      </c>
      <c r="B44" s="65">
        <f>IF(PREENCHER!B39="","",PREENCHER!B39)</f>
      </c>
      <c r="C44" s="65">
        <f>IF(PREENCHER!C39="","",PREENCHER!C39)</f>
      </c>
      <c r="D44" s="65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6">
        <f t="shared" si="0"/>
      </c>
      <c r="P44" s="66">
        <f t="shared" si="1"/>
      </c>
      <c r="Q44" s="67"/>
      <c r="R44" s="28"/>
      <c r="S44" s="41">
        <f t="shared" si="2"/>
      </c>
      <c r="T44" s="41">
        <f t="shared" si="3"/>
      </c>
      <c r="U44" s="68">
        <f t="shared" si="4"/>
      </c>
    </row>
    <row r="45" spans="1:21" ht="15">
      <c r="A45" s="65">
        <f>IF(PREENCHER!A40="","",PREENCHER!A40)</f>
      </c>
      <c r="B45" s="65">
        <f>IF(PREENCHER!B40="","",PREENCHER!B40)</f>
      </c>
      <c r="C45" s="65">
        <f>IF(PREENCHER!C40="","",PREENCHER!C40)</f>
      </c>
      <c r="D45" s="65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6">
        <f t="shared" si="0"/>
      </c>
      <c r="P45" s="66">
        <f t="shared" si="1"/>
      </c>
      <c r="Q45" s="67"/>
      <c r="R45" s="28"/>
      <c r="S45" s="41">
        <f t="shared" si="2"/>
      </c>
      <c r="T45" s="41">
        <f t="shared" si="3"/>
      </c>
      <c r="U45" s="68">
        <f t="shared" si="4"/>
      </c>
    </row>
    <row r="46" spans="1:21" ht="15">
      <c r="A46" s="65">
        <f>IF(PREENCHER!A41="","",PREENCHER!A41)</f>
      </c>
      <c r="B46" s="65">
        <f>IF(PREENCHER!B41="","",PREENCHER!B41)</f>
      </c>
      <c r="C46" s="65">
        <f>IF(PREENCHER!C41="","",PREENCHER!C41)</f>
      </c>
      <c r="D46" s="65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6">
        <f t="shared" si="0"/>
      </c>
      <c r="P46" s="66">
        <f t="shared" si="1"/>
      </c>
      <c r="Q46" s="67"/>
      <c r="R46" s="28"/>
      <c r="S46" s="41">
        <f t="shared" si="2"/>
      </c>
      <c r="T46" s="41">
        <f t="shared" si="3"/>
      </c>
      <c r="U46" s="68">
        <f t="shared" si="4"/>
      </c>
    </row>
    <row r="47" spans="1:21" ht="15">
      <c r="A47" s="65">
        <f>IF(PREENCHER!A42="","",PREENCHER!A42)</f>
      </c>
      <c r="B47" s="65">
        <f>IF(PREENCHER!B42="","",PREENCHER!B42)</f>
      </c>
      <c r="C47" s="65">
        <f>IF(PREENCHER!C42="","",PREENCHER!C42)</f>
      </c>
      <c r="D47" s="65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6">
        <f t="shared" si="0"/>
      </c>
      <c r="P47" s="66">
        <f t="shared" si="1"/>
      </c>
      <c r="Q47" s="67"/>
      <c r="R47" s="28"/>
      <c r="S47" s="41">
        <f t="shared" si="2"/>
      </c>
      <c r="T47" s="41">
        <f t="shared" si="3"/>
      </c>
      <c r="U47" s="68">
        <f t="shared" si="4"/>
      </c>
    </row>
    <row r="48" spans="1:21" ht="15">
      <c r="A48" s="65">
        <f>IF(PREENCHER!A43="","",PREENCHER!A43)</f>
      </c>
      <c r="B48" s="65">
        <f>IF(PREENCHER!B43="","",PREENCHER!B43)</f>
      </c>
      <c r="C48" s="65">
        <f>IF(PREENCHER!C43="","",PREENCHER!C43)</f>
      </c>
      <c r="D48" s="65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6">
        <f t="shared" si="0"/>
      </c>
      <c r="P48" s="66">
        <f t="shared" si="1"/>
      </c>
      <c r="Q48" s="67"/>
      <c r="R48" s="28"/>
      <c r="S48" s="41">
        <f t="shared" si="2"/>
      </c>
      <c r="T48" s="41">
        <f t="shared" si="3"/>
      </c>
      <c r="U48" s="68">
        <f t="shared" si="4"/>
      </c>
    </row>
    <row r="49" spans="1:21" ht="15">
      <c r="A49" s="65">
        <f>IF(PREENCHER!A44="","",PREENCHER!A44)</f>
      </c>
      <c r="B49" s="65">
        <f>IF(PREENCHER!B44="","",PREENCHER!B44)</f>
      </c>
      <c r="C49" s="65">
        <f>IF(PREENCHER!C44="","",PREENCHER!C44)</f>
      </c>
      <c r="D49" s="65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6">
        <f t="shared" si="0"/>
      </c>
      <c r="P49" s="66">
        <f t="shared" si="1"/>
      </c>
      <c r="Q49" s="67"/>
      <c r="R49" s="28"/>
      <c r="S49" s="41">
        <f t="shared" si="2"/>
      </c>
      <c r="T49" s="41">
        <f t="shared" si="3"/>
      </c>
      <c r="U49" s="68">
        <f t="shared" si="4"/>
      </c>
    </row>
    <row r="50" spans="1:21" ht="15">
      <c r="A50" s="65">
        <f>IF(PREENCHER!A45="","",PREENCHER!A45)</f>
      </c>
      <c r="B50" s="65">
        <f>IF(PREENCHER!B45="","",PREENCHER!B45)</f>
      </c>
      <c r="C50" s="65">
        <f>IF(PREENCHER!C45="","",PREENCHER!C45)</f>
      </c>
      <c r="D50" s="65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6">
        <f t="shared" si="0"/>
      </c>
      <c r="P50" s="66">
        <f t="shared" si="1"/>
      </c>
      <c r="Q50" s="67"/>
      <c r="R50" s="28"/>
      <c r="S50" s="41">
        <f t="shared" si="2"/>
      </c>
      <c r="T50" s="41">
        <f t="shared" si="3"/>
      </c>
      <c r="U50" s="68">
        <f t="shared" si="4"/>
      </c>
    </row>
    <row r="51" spans="1:21" ht="15">
      <c r="A51" s="65">
        <f>IF(PREENCHER!A46="","",PREENCHER!A46)</f>
      </c>
      <c r="B51" s="65">
        <f>IF(PREENCHER!B46="","",PREENCHER!B46)</f>
      </c>
      <c r="C51" s="65">
        <f>IF(PREENCHER!C46="","",PREENCHER!C46)</f>
      </c>
      <c r="D51" s="65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6">
        <f t="shared" si="0"/>
      </c>
      <c r="P51" s="66">
        <f t="shared" si="1"/>
      </c>
      <c r="Q51" s="67"/>
      <c r="R51" s="28"/>
      <c r="S51" s="41">
        <f t="shared" si="2"/>
      </c>
      <c r="T51" s="41">
        <f t="shared" si="3"/>
      </c>
      <c r="U51" s="68">
        <f t="shared" si="4"/>
      </c>
    </row>
    <row r="52" spans="1:21" ht="15">
      <c r="A52" s="65">
        <f>IF(PREENCHER!A47="","",PREENCHER!A47)</f>
      </c>
      <c r="B52" s="65">
        <f>IF(PREENCHER!B47="","",PREENCHER!B47)</f>
      </c>
      <c r="C52" s="65">
        <f>IF(PREENCHER!C47="","",PREENCHER!C47)</f>
      </c>
      <c r="D52" s="65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6">
        <f t="shared" si="0"/>
      </c>
      <c r="P52" s="66">
        <f t="shared" si="1"/>
      </c>
      <c r="Q52" s="67"/>
      <c r="R52" s="28"/>
      <c r="S52" s="41">
        <f t="shared" si="2"/>
      </c>
      <c r="T52" s="41">
        <f t="shared" si="3"/>
      </c>
      <c r="U52" s="68">
        <f t="shared" si="4"/>
      </c>
    </row>
    <row r="53" spans="1:21" ht="15">
      <c r="A53" s="65">
        <f>IF(PREENCHER!A48="","",PREENCHER!A48)</f>
      </c>
      <c r="B53" s="65">
        <f>IF(PREENCHER!B48="","",PREENCHER!B48)</f>
      </c>
      <c r="C53" s="65">
        <f>IF(PREENCHER!C48="","",PREENCHER!C48)</f>
      </c>
      <c r="D53" s="65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6">
        <f t="shared" si="0"/>
      </c>
      <c r="P53" s="66">
        <f t="shared" si="1"/>
      </c>
      <c r="Q53" s="67"/>
      <c r="R53" s="28"/>
      <c r="S53" s="41">
        <f t="shared" si="2"/>
      </c>
      <c r="T53" s="41">
        <f t="shared" si="3"/>
      </c>
      <c r="U53" s="68">
        <f t="shared" si="4"/>
      </c>
    </row>
    <row r="54" spans="1:21" ht="15">
      <c r="A54" s="65">
        <f>IF(PREENCHER!A49="","",PREENCHER!A49)</f>
      </c>
      <c r="B54" s="65">
        <f>IF(PREENCHER!B49="","",PREENCHER!B49)</f>
      </c>
      <c r="C54" s="65">
        <f>IF(PREENCHER!C49="","",PREENCHER!C49)</f>
      </c>
      <c r="D54" s="65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6">
        <f t="shared" si="0"/>
      </c>
      <c r="P54" s="66">
        <f t="shared" si="1"/>
      </c>
      <c r="Q54" s="67"/>
      <c r="R54" s="28"/>
      <c r="S54" s="41">
        <f t="shared" si="2"/>
      </c>
      <c r="T54" s="41">
        <f t="shared" si="3"/>
      </c>
      <c r="U54" s="68">
        <f t="shared" si="4"/>
      </c>
    </row>
    <row r="55" spans="1:21" ht="15">
      <c r="A55" s="65">
        <f>IF(PREENCHER!A50="","",PREENCHER!A50)</f>
      </c>
      <c r="B55" s="65">
        <f>IF(PREENCHER!B50="","",PREENCHER!B50)</f>
      </c>
      <c r="C55" s="65">
        <f>IF(PREENCHER!C50="","",PREENCHER!C50)</f>
      </c>
      <c r="D55" s="65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6">
        <f t="shared" si="0"/>
      </c>
      <c r="P55" s="66">
        <f t="shared" si="1"/>
      </c>
      <c r="Q55" s="67"/>
      <c r="R55" s="28"/>
      <c r="S55" s="41">
        <f t="shared" si="2"/>
      </c>
      <c r="T55" s="41">
        <f t="shared" si="3"/>
      </c>
      <c r="U55" s="68">
        <f t="shared" si="4"/>
      </c>
    </row>
    <row r="56" spans="1:21" ht="15">
      <c r="A56" s="65">
        <f>IF(PREENCHER!A51="","",PREENCHER!A51)</f>
      </c>
      <c r="B56" s="65">
        <f>IF(PREENCHER!B51="","",PREENCHER!B51)</f>
      </c>
      <c r="C56" s="65">
        <f>IF(PREENCHER!C51="","",PREENCHER!C51)</f>
      </c>
      <c r="D56" s="65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6">
        <f t="shared" si="0"/>
      </c>
      <c r="P56" s="66">
        <f t="shared" si="1"/>
      </c>
      <c r="Q56" s="67"/>
      <c r="R56" s="28"/>
      <c r="S56" s="41">
        <f t="shared" si="2"/>
      </c>
      <c r="T56" s="41">
        <f t="shared" si="3"/>
      </c>
      <c r="U56" s="68">
        <f t="shared" si="4"/>
      </c>
    </row>
    <row r="57" spans="1:21" ht="15">
      <c r="A57" s="65">
        <f>IF(PREENCHER!A52="","",PREENCHER!A52)</f>
      </c>
      <c r="B57" s="65">
        <f>IF(PREENCHER!B52="","",PREENCHER!B52)</f>
      </c>
      <c r="C57" s="65">
        <f>IF(PREENCHER!C52="","",PREENCHER!C52)</f>
      </c>
      <c r="D57" s="65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6">
        <f t="shared" si="0"/>
      </c>
      <c r="P57" s="66">
        <f t="shared" si="1"/>
      </c>
      <c r="Q57" s="67"/>
      <c r="R57" s="28"/>
      <c r="S57" s="41">
        <f t="shared" si="2"/>
      </c>
      <c r="T57" s="41">
        <f t="shared" si="3"/>
      </c>
      <c r="U57" s="68">
        <f t="shared" si="4"/>
      </c>
    </row>
    <row r="58" spans="1:21" ht="15">
      <c r="A58" s="65">
        <f>IF(PREENCHER!A53="","",PREENCHER!A53)</f>
      </c>
      <c r="B58" s="65">
        <f>IF(PREENCHER!B53="","",PREENCHER!B53)</f>
      </c>
      <c r="C58" s="65">
        <f>IF(PREENCHER!C53="","",PREENCHER!C53)</f>
      </c>
      <c r="D58" s="65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6">
        <f t="shared" si="0"/>
      </c>
      <c r="P58" s="66">
        <f t="shared" si="1"/>
      </c>
      <c r="Q58" s="67"/>
      <c r="R58" s="28"/>
      <c r="S58" s="41">
        <f t="shared" si="2"/>
      </c>
      <c r="T58" s="41">
        <f t="shared" si="3"/>
      </c>
      <c r="U58" s="68">
        <f t="shared" si="4"/>
      </c>
    </row>
    <row r="59" spans="1:21" ht="15">
      <c r="A59" s="65">
        <f>IF(PREENCHER!A54="","",PREENCHER!A54)</f>
      </c>
      <c r="B59" s="65">
        <f>IF(PREENCHER!B54="","",PREENCHER!B54)</f>
      </c>
      <c r="C59" s="65">
        <f>IF(PREENCHER!C54="","",PREENCHER!C54)</f>
      </c>
      <c r="D59" s="65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6">
        <f t="shared" si="0"/>
      </c>
      <c r="P59" s="66">
        <f t="shared" si="1"/>
      </c>
      <c r="Q59" s="67"/>
      <c r="R59" s="28"/>
      <c r="S59" s="41">
        <f t="shared" si="2"/>
      </c>
      <c r="T59" s="41">
        <f t="shared" si="3"/>
      </c>
      <c r="U59" s="68">
        <f t="shared" si="4"/>
      </c>
    </row>
    <row r="60" spans="1:21" ht="15">
      <c r="A60" s="65">
        <f>IF(PREENCHER!A55="","",PREENCHER!A55)</f>
      </c>
      <c r="B60" s="65">
        <f>IF(PREENCHER!B55="","",PREENCHER!B55)</f>
      </c>
      <c r="C60" s="65">
        <f>IF(PREENCHER!C55="","",PREENCHER!C55)</f>
      </c>
      <c r="D60" s="65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6">
        <f t="shared" si="0"/>
      </c>
      <c r="P60" s="66">
        <f t="shared" si="1"/>
      </c>
      <c r="Q60" s="67"/>
      <c r="R60" s="28"/>
      <c r="S60" s="41">
        <f t="shared" si="2"/>
      </c>
      <c r="T60" s="41">
        <f t="shared" si="3"/>
      </c>
      <c r="U60" s="68">
        <f t="shared" si="4"/>
      </c>
    </row>
    <row r="61" spans="1:21" ht="15">
      <c r="A61" s="65">
        <f>IF(PREENCHER!A56="","",PREENCHER!A56)</f>
      </c>
      <c r="B61" s="65">
        <f>IF(PREENCHER!B56="","",PREENCHER!B56)</f>
      </c>
      <c r="C61" s="65">
        <f>IF(PREENCHER!C56="","",PREENCHER!C56)</f>
      </c>
      <c r="D61" s="65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6">
        <f t="shared" si="0"/>
      </c>
      <c r="P61" s="66">
        <f t="shared" si="1"/>
      </c>
      <c r="Q61" s="67"/>
      <c r="R61" s="28"/>
      <c r="S61" s="41">
        <f t="shared" si="2"/>
      </c>
      <c r="T61" s="41">
        <f t="shared" si="3"/>
      </c>
      <c r="U61" s="68">
        <f t="shared" si="4"/>
      </c>
    </row>
    <row r="62" spans="1:21" ht="15">
      <c r="A62" s="65">
        <f>IF(PREENCHER!A57="","",PREENCHER!A57)</f>
      </c>
      <c r="B62" s="65">
        <f>IF(PREENCHER!B57="","",PREENCHER!B57)</f>
      </c>
      <c r="C62" s="65">
        <f>IF(PREENCHER!C57="","",PREENCHER!C57)</f>
      </c>
      <c r="D62" s="65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6">
        <f t="shared" si="0"/>
      </c>
      <c r="P62" s="66">
        <f t="shared" si="1"/>
      </c>
      <c r="Q62" s="67"/>
      <c r="R62" s="28"/>
      <c r="S62" s="41">
        <f t="shared" si="2"/>
      </c>
      <c r="T62" s="41">
        <f t="shared" si="3"/>
      </c>
      <c r="U62" s="68">
        <f t="shared" si="4"/>
      </c>
    </row>
    <row r="63" spans="1:21" ht="15">
      <c r="A63" s="65">
        <f>IF(PREENCHER!A58="","",PREENCHER!A58)</f>
      </c>
      <c r="B63" s="65">
        <f>IF(PREENCHER!B58="","",PREENCHER!B58)</f>
      </c>
      <c r="C63" s="65">
        <f>IF(PREENCHER!C58="","",PREENCHER!C58)</f>
      </c>
      <c r="D63" s="65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6">
        <f t="shared" si="0"/>
      </c>
      <c r="P63" s="66">
        <f t="shared" si="1"/>
      </c>
      <c r="Q63" s="67"/>
      <c r="R63" s="28"/>
      <c r="S63" s="41">
        <f t="shared" si="2"/>
      </c>
      <c r="T63" s="41">
        <f t="shared" si="3"/>
      </c>
      <c r="U63" s="68">
        <f t="shared" si="4"/>
      </c>
    </row>
    <row r="64" spans="1:21" ht="15">
      <c r="A64" s="65">
        <f>IF(PREENCHER!A59="","",PREENCHER!A59)</f>
      </c>
      <c r="B64" s="65">
        <f>IF(PREENCHER!B59="","",PREENCHER!B59)</f>
      </c>
      <c r="C64" s="65">
        <f>IF(PREENCHER!C59="","",PREENCHER!C59)</f>
      </c>
      <c r="D64" s="65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6">
        <f t="shared" si="0"/>
      </c>
      <c r="P64" s="66">
        <f t="shared" si="1"/>
      </c>
      <c r="Q64" s="67"/>
      <c r="R64" s="28"/>
      <c r="S64" s="41">
        <f t="shared" si="2"/>
      </c>
      <c r="T64" s="41">
        <f t="shared" si="3"/>
      </c>
      <c r="U64" s="68">
        <f t="shared" si="4"/>
      </c>
    </row>
    <row r="65" spans="1:21" ht="15">
      <c r="A65" s="65">
        <f>IF(PREENCHER!A60="","",PREENCHER!A60)</f>
      </c>
      <c r="B65" s="65">
        <f>IF(PREENCHER!B60="","",PREENCHER!B60)</f>
      </c>
      <c r="C65" s="65">
        <f>IF(PREENCHER!C60="","",PREENCHER!C60)</f>
      </c>
      <c r="D65" s="65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6">
        <f t="shared" si="0"/>
      </c>
      <c r="P65" s="66">
        <f t="shared" si="1"/>
      </c>
      <c r="Q65" s="67"/>
      <c r="R65" s="28"/>
      <c r="S65" s="41">
        <f t="shared" si="2"/>
      </c>
      <c r="T65" s="41">
        <f t="shared" si="3"/>
      </c>
      <c r="U65" s="68">
        <f t="shared" si="4"/>
      </c>
    </row>
    <row r="66" spans="1:21" ht="15">
      <c r="A66" s="65">
        <f>IF(PREENCHER!A61="","",PREENCHER!A61)</f>
      </c>
      <c r="B66" s="65">
        <f>IF(PREENCHER!B61="","",PREENCHER!B61)</f>
      </c>
      <c r="C66" s="65">
        <f>IF(PREENCHER!C61="","",PREENCHER!C61)</f>
      </c>
      <c r="D66" s="65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6">
        <f t="shared" si="0"/>
      </c>
      <c r="P66" s="66">
        <f t="shared" si="1"/>
      </c>
      <c r="Q66" s="67"/>
      <c r="R66" s="28"/>
      <c r="S66" s="41">
        <f t="shared" si="2"/>
      </c>
      <c r="T66" s="41">
        <f t="shared" si="3"/>
      </c>
      <c r="U66" s="68">
        <f t="shared" si="4"/>
      </c>
    </row>
    <row r="67" spans="1:21" ht="15">
      <c r="A67" s="65">
        <f>IF(PREENCHER!A62="","",PREENCHER!A62)</f>
      </c>
      <c r="B67" s="65">
        <f>IF(PREENCHER!B62="","",PREENCHER!B62)</f>
      </c>
      <c r="C67" s="65">
        <f>IF(PREENCHER!C62="","",PREENCHER!C62)</f>
      </c>
      <c r="D67" s="65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6">
        <f t="shared" si="0"/>
      </c>
      <c r="P67" s="66">
        <f t="shared" si="1"/>
      </c>
      <c r="Q67" s="67"/>
      <c r="R67" s="28"/>
      <c r="S67" s="41">
        <f t="shared" si="2"/>
      </c>
      <c r="T67" s="41">
        <f t="shared" si="3"/>
      </c>
      <c r="U67" s="68">
        <f t="shared" si="4"/>
      </c>
    </row>
    <row r="68" spans="1:21" ht="15" customHeight="1">
      <c r="A68" s="77" t="s">
        <v>18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69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</dc:creator>
  <cp:keywords/>
  <dc:description/>
  <cp:lastModifiedBy>Cassia</cp:lastModifiedBy>
  <dcterms:created xsi:type="dcterms:W3CDTF">2023-11-14T16:47:11Z</dcterms:created>
  <dcterms:modified xsi:type="dcterms:W3CDTF">2023-11-22T19:49:13Z</dcterms:modified>
  <cp:category/>
  <cp:version/>
  <cp:contentType/>
  <cp:contentStatus/>
</cp:coreProperties>
</file>