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he\Desktop\CNJ\"/>
    </mc:Choice>
  </mc:AlternateContent>
  <xr:revisionPtr revIDLastSave="0" documentId="13_ncr:1_{E2A643DC-E659-49CE-8F81-9728D15809F6}" xr6:coauthVersionLast="47" xr6:coauthVersionMax="47" xr10:uidLastSave="{00000000-0000-0000-0000-000000000000}"/>
  <bookViews>
    <workbookView xWindow="28680" yWindow="-120" windowWidth="29040" windowHeight="15720" tabRatio="500" xr2:uid="{00000000-000D-0000-FFFF-FFFF00000000}"/>
  </bookViews>
  <sheets>
    <sheet name="NOV 2024 (TRF6 - 090059-090060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3" i="1" l="1"/>
  <c r="V33" i="1" s="1"/>
  <c r="R58" i="1"/>
  <c r="V58" i="1" s="1"/>
  <c r="Z58" i="1" s="1"/>
  <c r="R59" i="1"/>
  <c r="V59" i="1" s="1"/>
  <c r="X59" i="1" s="1"/>
  <c r="R49" i="1"/>
  <c r="V49" i="1" s="1"/>
  <c r="R50" i="1"/>
  <c r="V50" i="1" s="1"/>
  <c r="R51" i="1"/>
  <c r="V51" i="1"/>
  <c r="R52" i="1"/>
  <c r="V52" i="1"/>
  <c r="R53" i="1"/>
  <c r="V53" i="1" s="1"/>
  <c r="R54" i="1"/>
  <c r="V54" i="1" s="1"/>
  <c r="R55" i="1"/>
  <c r="V55" i="1"/>
  <c r="R56" i="1"/>
  <c r="V56" i="1"/>
  <c r="R57" i="1"/>
  <c r="V57" i="1"/>
  <c r="R60" i="1"/>
  <c r="V60" i="1" s="1"/>
  <c r="R32" i="1"/>
  <c r="V32" i="1" s="1"/>
  <c r="R31" i="1"/>
  <c r="V31" i="1" s="1"/>
  <c r="R34" i="1"/>
  <c r="V34" i="1" s="1"/>
  <c r="AA35" i="1"/>
  <c r="Y35" i="1"/>
  <c r="W35" i="1"/>
  <c r="U35" i="1"/>
  <c r="T35" i="1"/>
  <c r="S35" i="1"/>
  <c r="Q35" i="1"/>
  <c r="P35" i="1"/>
  <c r="O35" i="1"/>
  <c r="AB33" i="1" l="1"/>
  <c r="X33" i="1"/>
  <c r="Z33" i="1"/>
  <c r="X32" i="1"/>
  <c r="Z32" i="1"/>
  <c r="AB32" i="1"/>
  <c r="X58" i="1"/>
  <c r="AB59" i="1"/>
  <c r="Z59" i="1"/>
  <c r="AB58" i="1"/>
  <c r="X57" i="1"/>
  <c r="Z57" i="1"/>
  <c r="AB57" i="1"/>
  <c r="Z34" i="1"/>
  <c r="X34" i="1"/>
  <c r="AB34" i="1"/>
  <c r="X31" i="1"/>
  <c r="Z31" i="1"/>
  <c r="AB31" i="1"/>
  <c r="R27" i="1"/>
  <c r="V27" i="1" s="1"/>
  <c r="R28" i="1"/>
  <c r="V28" i="1" s="1"/>
  <c r="R26" i="1"/>
  <c r="V26" i="1" s="1"/>
  <c r="Z26" i="1" s="1"/>
  <c r="R29" i="1"/>
  <c r="V29" i="1" s="1"/>
  <c r="Z29" i="1" s="1"/>
  <c r="Z56" i="1" l="1"/>
  <c r="AB56" i="1"/>
  <c r="X56" i="1"/>
  <c r="X28" i="1"/>
  <c r="Z28" i="1"/>
  <c r="AB28" i="1"/>
  <c r="AB27" i="1"/>
  <c r="X27" i="1"/>
  <c r="Z27" i="1"/>
  <c r="AB26" i="1"/>
  <c r="AB29" i="1"/>
  <c r="X26" i="1"/>
  <c r="X29" i="1"/>
  <c r="X55" i="1"/>
  <c r="AB54" i="1"/>
  <c r="X53" i="1"/>
  <c r="X52" i="1"/>
  <c r="AB51" i="1"/>
  <c r="R24" i="1"/>
  <c r="R25" i="1"/>
  <c r="V25" i="1" l="1"/>
  <c r="X25" i="1" s="1"/>
  <c r="V24" i="1"/>
  <c r="X24" i="1" s="1"/>
  <c r="X54" i="1"/>
  <c r="Z54" i="1"/>
  <c r="X51" i="1"/>
  <c r="AB53" i="1"/>
  <c r="Z53" i="1"/>
  <c r="AB55" i="1"/>
  <c r="AB52" i="1"/>
  <c r="Z55" i="1"/>
  <c r="Z52" i="1"/>
  <c r="Z51" i="1"/>
  <c r="P61" i="1"/>
  <c r="Q61" i="1"/>
  <c r="O61" i="1"/>
  <c r="S61" i="1"/>
  <c r="AA61" i="1"/>
  <c r="Y61" i="1"/>
  <c r="W61" i="1"/>
  <c r="U61" i="1"/>
  <c r="T61" i="1"/>
  <c r="R10" i="1"/>
  <c r="V10" i="1" s="1"/>
  <c r="R11" i="1"/>
  <c r="V11" i="1" s="1"/>
  <c r="R12" i="1"/>
  <c r="V12" i="1" s="1"/>
  <c r="R13" i="1"/>
  <c r="R14" i="1"/>
  <c r="R15" i="1"/>
  <c r="V15" i="1" s="1"/>
  <c r="R16" i="1"/>
  <c r="R17" i="1"/>
  <c r="R18" i="1"/>
  <c r="V18" i="1" s="1"/>
  <c r="R19" i="1"/>
  <c r="R20" i="1"/>
  <c r="R21" i="1"/>
  <c r="V21" i="1" s="1"/>
  <c r="R22" i="1"/>
  <c r="V22" i="1" s="1"/>
  <c r="R23" i="1"/>
  <c r="V23" i="1" s="1"/>
  <c r="R30" i="1"/>
  <c r="R35" i="1" l="1"/>
  <c r="V30" i="1"/>
  <c r="X30" i="1" s="1"/>
  <c r="Z10" i="1"/>
  <c r="AB25" i="1"/>
  <c r="Z25" i="1"/>
  <c r="AB24" i="1"/>
  <c r="V20" i="1"/>
  <c r="AB20" i="1" s="1"/>
  <c r="V13" i="1"/>
  <c r="AB13" i="1" s="1"/>
  <c r="Z24" i="1"/>
  <c r="V17" i="1"/>
  <c r="AB17" i="1" s="1"/>
  <c r="V16" i="1"/>
  <c r="AB16" i="1" s="1"/>
  <c r="V19" i="1"/>
  <c r="Z19" i="1" s="1"/>
  <c r="V14" i="1"/>
  <c r="X14" i="1" s="1"/>
  <c r="R61" i="1"/>
  <c r="AB11" i="1"/>
  <c r="Z11" i="1"/>
  <c r="X11" i="1"/>
  <c r="X15" i="1"/>
  <c r="Z15" i="1"/>
  <c r="X12" i="1"/>
  <c r="Z12" i="1"/>
  <c r="AB12" i="1"/>
  <c r="AB21" i="1"/>
  <c r="X21" i="1"/>
  <c r="Z21" i="1"/>
  <c r="Z22" i="1"/>
  <c r="X22" i="1"/>
  <c r="AB22" i="1"/>
  <c r="X18" i="1"/>
  <c r="Z18" i="1"/>
  <c r="AB18" i="1"/>
  <c r="AB15" i="1"/>
  <c r="X10" i="1"/>
  <c r="AB10" i="1"/>
  <c r="Z50" i="1"/>
  <c r="AB50" i="1"/>
  <c r="X50" i="1"/>
  <c r="X49" i="1"/>
  <c r="AB49" i="1"/>
  <c r="Z49" i="1"/>
  <c r="AB60" i="1"/>
  <c r="Z60" i="1"/>
  <c r="X60" i="1"/>
  <c r="AB30" i="1" l="1"/>
  <c r="Z30" i="1"/>
  <c r="V35" i="1"/>
  <c r="AB35" i="1" s="1"/>
  <c r="Z20" i="1"/>
  <c r="AB14" i="1"/>
  <c r="Z13" i="1"/>
  <c r="Z14" i="1"/>
  <c r="X20" i="1"/>
  <c r="AB19" i="1"/>
  <c r="X16" i="1"/>
  <c r="X19" i="1"/>
  <c r="X17" i="1"/>
  <c r="Z17" i="1"/>
  <c r="X13" i="1"/>
  <c r="Z16" i="1"/>
  <c r="V61" i="1"/>
  <c r="Z61" i="1" s="1"/>
  <c r="Z23" i="1"/>
  <c r="X23" i="1"/>
  <c r="AB23" i="1"/>
  <c r="X35" i="1" l="1"/>
  <c r="Z35" i="1"/>
  <c r="AB61" i="1"/>
  <c r="X61" i="1"/>
</calcChain>
</file>

<file path=xl/sharedStrings.xml><?xml version="1.0" encoding="utf-8"?>
<sst xmlns="http://schemas.openxmlformats.org/spreadsheetml/2006/main" count="555" uniqueCount="158">
  <si>
    <t>PODER JUDICIÁRIO</t>
  </si>
  <si>
    <t>ÓRGÃO:</t>
  </si>
  <si>
    <t>UNIDADE:</t>
  </si>
  <si>
    <t>090059 - TRIBUNAL REGIONAL FEDERAL DA 6A. REGIAO</t>
  </si>
  <si>
    <t>Data de referência: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</si>
  <si>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</si>
  <si>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</si>
  <si>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</si>
  <si>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</si>
  <si>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</si>
  <si>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</si>
  <si>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</si>
  <si>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Unidade Orçamentária</t>
  </si>
  <si>
    <t>Esfera Orçamentária</t>
  </si>
  <si>
    <t>Acréscimos</t>
  </si>
  <si>
    <t>Decréscimos</t>
  </si>
  <si>
    <t>%</t>
  </si>
  <si>
    <t>Código</t>
  </si>
  <si>
    <t>Descrição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</si>
  <si>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</si>
  <si>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</si>
  <si>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</si>
  <si>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</si>
  <si>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</si>
  <si>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</si>
  <si>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</si>
  <si>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</si>
  <si>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</si>
  <si>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I/H</t>
  </si>
  <si>
    <t>J</t>
  </si>
  <si>
    <t>J/H</t>
  </si>
  <si>
    <t>K</t>
  </si>
  <si>
    <t>K/H</t>
  </si>
  <si>
    <t>12107</t>
  </si>
  <si>
    <t>TRIBUNAL REGIONAL FEDERAL DA 6A. REGIAO</t>
  </si>
  <si>
    <t>02</t>
  </si>
  <si>
    <t>061</t>
  </si>
  <si>
    <t>0033</t>
  </si>
  <si>
    <t>PROGRAMA DE GESTAO E MANUTENCAO DO PODER JUDICIARIO</t>
  </si>
  <si>
    <t>4257</t>
  </si>
  <si>
    <t>JULGAMENTO DE CAUSAS NA JUSTICA FEDERAL</t>
  </si>
  <si>
    <t>RECURSOS LIVRES DA UNIAO</t>
  </si>
  <si>
    <t>SERV.AFETOS AS ATIVID.ESPECIFICAS DA JUSTICA</t>
  </si>
  <si>
    <t>122</t>
  </si>
  <si>
    <t>20TP</t>
  </si>
  <si>
    <t>ATIVOS CIVIS DA UNIAO</t>
  </si>
  <si>
    <t>216H</t>
  </si>
  <si>
    <t>331</t>
  </si>
  <si>
    <t>2004</t>
  </si>
  <si>
    <t>212B</t>
  </si>
  <si>
    <t>846</t>
  </si>
  <si>
    <t>09HB</t>
  </si>
  <si>
    <t>09</t>
  </si>
  <si>
    <t>TOTAIS</t>
  </si>
  <si>
    <t>1000</t>
  </si>
  <si>
    <t>28</t>
  </si>
  <si>
    <t>131</t>
  </si>
  <si>
    <t>219I</t>
  </si>
  <si>
    <t>PUBLICIDADE INSTITUCIONAL E DE UTILIDADE PUBLICA</t>
  </si>
  <si>
    <t>0909</t>
  </si>
  <si>
    <t>OPERACOES ESPECIAIS: OUTROS ENCARGOS ESPECIAIS</t>
  </si>
  <si>
    <t>00S6</t>
  </si>
  <si>
    <t>272</t>
  </si>
  <si>
    <t>0181</t>
  </si>
  <si>
    <t>APOSENTADORIAS E PENSOES CIVIS DA UNIAO</t>
  </si>
  <si>
    <t>1056</t>
  </si>
  <si>
    <t>BENEFICIOS DO RPPS DA UNIAO</t>
  </si>
  <si>
    <t>1027</t>
  </si>
  <si>
    <t>BENEFICIO ESPECIAL - LEI N. 12.618, DE 2012</t>
  </si>
  <si>
    <t>Função e Subfunção</t>
  </si>
  <si>
    <t>Programática (Programa, Ação e Subtítulo)</t>
  </si>
  <si>
    <t>Programa</t>
  </si>
  <si>
    <t>Ação e Subtítulo</t>
  </si>
  <si>
    <t>Fonte</t>
  </si>
  <si>
    <t>GND</t>
  </si>
  <si>
    <t>Execução</t>
  </si>
  <si>
    <t>Provisão</t>
  </si>
  <si>
    <t>Destaque</t>
  </si>
  <si>
    <t>Empenhado</t>
  </si>
  <si>
    <t>Liquidado</t>
  </si>
  <si>
    <t>Pago</t>
  </si>
  <si>
    <t>RESOLUÇÃO 102 CNJ - ANEXO II - DOTAÇÃO E EXECUÇÃO ORÇAMENTÁRIA</t>
  </si>
  <si>
    <t>BENEFICIO ESPECIAL - LEI N. 12.618, D - NA 6. REGIAO DA JUST</t>
  </si>
  <si>
    <t>APOSENTADORIAS E PENSOES CIVIS DA UNI - NA 6. REGIAO DA JUST</t>
  </si>
  <si>
    <t>CONTRIBUICAO DA UNIAO, DE SUAS AUTARQ - NA 6. REGIAO DA JUST</t>
  </si>
  <si>
    <t>ASSISTENCIA MEDICA E ODONTOLOGICA AOS - NA 6. REGIAO DA JUST</t>
  </si>
  <si>
    <t>ATIVOS CIVIS DA UNIAO                 - NA 6. REGIAO DA JUST</t>
  </si>
  <si>
    <t>BENEFICIOS OBRIGATORIOS AOS SERVIDORE - NA 6. REGIAO DA JUST</t>
  </si>
  <si>
    <t>AJUDA DE CUSTO PARA MORADIA OU AUXILI - NA 6. REGIAO DA JUST</t>
  </si>
  <si>
    <t>PUBLICIDADE INSTITUCIONAL E DE UTILID - NA 6. REGIAO DA JUST</t>
  </si>
  <si>
    <t>JULGAMENTO DE CAUSAS NA JUSTICA FEDER - NA 6. REGIAO DA JUST</t>
  </si>
  <si>
    <t>Obs.:</t>
  </si>
  <si>
    <t>1. Movimentação líquida de créditos = Provisão/Destaque recebidos - Provisão/Destaque concedidos</t>
  </si>
  <si>
    <t>2. Nas colunas relativas à execução, não incluir as despesas referentes aos restos a pagar do ano anterior.</t>
  </si>
  <si>
    <t>CONTRIBUICAO DA UNIAO, DE SUAS AUTARQUIAS E FUNDACOES PARA O</t>
  </si>
  <si>
    <t>ASSISTENCIA MEDICA E ODONTOLOGICA AOS SERVIDORES CIVIS, EMPR</t>
  </si>
  <si>
    <t>BENEFICIOS OBRIGATORIOS AOS SERVIDORES CIVIS, EMPREGADOS, MI</t>
  </si>
  <si>
    <t>AJUDA DE CUSTO PARA MORADIA OU AUXILIO-MORADIA A AGENTES PUB</t>
  </si>
  <si>
    <t>11101</t>
  </si>
  <si>
    <t>SUPERIOR TRIBUNAL DE JUSTICA</t>
  </si>
  <si>
    <t>128</t>
  </si>
  <si>
    <t>20G2</t>
  </si>
  <si>
    <t>0001</t>
  </si>
  <si>
    <t>FORMACAO E APERFEICOAMENTO DE MAGISTRADOS</t>
  </si>
  <si>
    <t>FORMACAO E APERFEICOAMENTO DE MAGISTR - NACIONAL</t>
  </si>
  <si>
    <t>12101</t>
  </si>
  <si>
    <t>JUSTICA FEDERAL DE PRIMEIRO GRAU</t>
  </si>
  <si>
    <t>JULGAMENTO DE CAUSAS NA JUSTICA FEDER - NACIONAL</t>
  </si>
  <si>
    <t>6044</t>
  </si>
  <si>
    <t>219Z</t>
  </si>
  <si>
    <t>CONSERVACAO E RECUPERACAO DE ATIVOS DE INFRAESTRUTURA DA UNI</t>
  </si>
  <si>
    <t>CONSERVACAO E RECUPERACAO DE ATIVOS D - NA 6. REGIAO DA JUST</t>
  </si>
  <si>
    <t>33904</t>
  </si>
  <si>
    <t>FUNDO DO REGIME GERAL DA PREVIDENCIA SOCIAL</t>
  </si>
  <si>
    <t>0901</t>
  </si>
  <si>
    <t>0005</t>
  </si>
  <si>
    <t>OPERACOES ESPECIAIS: CUMPRIMENTO DE SENTENCAS JUDICIAIS</t>
  </si>
  <si>
    <t>SENTENCAS JUDICIAIS TRANSITADAS EM JULGADO (PRECATORIOS)</t>
  </si>
  <si>
    <t>71103</t>
  </si>
  <si>
    <t>ENCARGOS FINANC.DA UNIAO-SENTENCAS JUDICIAIS</t>
  </si>
  <si>
    <t>TRIBUNAL REGIONAL FEDERAL DA 6ª REGIÃO</t>
  </si>
  <si>
    <t>090060 - PRECATÓRIOS E REQUISIÇÕES DE PEQUENO VALOR (RPV's)</t>
  </si>
  <si>
    <t>SENTENCAS JUDICIAIS TRANSITADAS EM JU - NACIONAL</t>
  </si>
  <si>
    <t>1001</t>
  </si>
  <si>
    <t>RECURSOS LIVRES DA SEGURIDADE SOCIAL</t>
  </si>
  <si>
    <t>ASSISTENCIA MEDICA E ODONTOLOGICA AOS - NACIONAL</t>
  </si>
  <si>
    <t>0625</t>
  </si>
  <si>
    <t>SENTENCAS JUDICIAIS TRANSITADAS EM JULGADO DE PEQUENO VALOR</t>
  </si>
  <si>
    <t>40901</t>
  </si>
  <si>
    <t>FUNDO DE AMPARO AO TRABALHADOR - FAT</t>
  </si>
  <si>
    <t>1049</t>
  </si>
  <si>
    <t>REC.PROP.UO PARA APLIC. EM SEGURIDADE SOCIAL</t>
  </si>
  <si>
    <t>55901</t>
  </si>
  <si>
    <t>FUNDO NACIONAL DE ASSISTENCIA SOCIAL</t>
  </si>
  <si>
    <t>14114</t>
  </si>
  <si>
    <t>TRIBUNAL REGIONAL ELEITORAL DO PARA</t>
  </si>
  <si>
    <t>20GP</t>
  </si>
  <si>
    <t>0015</t>
  </si>
  <si>
    <t>JULGAMENTO DE CAUSAS E GESTAO ADMINISTRATIVA NA JUSTICA ELEI</t>
  </si>
  <si>
    <t>JULGAMENTO DE CAUSAS E GESTAO ADMINIS - NO ESTADO DO PARA</t>
  </si>
  <si>
    <t>14119</t>
  </si>
  <si>
    <t>TRIBUNAL REGIONAL ELEITORAL DO RIO DE JANEIRO</t>
  </si>
  <si>
    <t>JULGAMENTO DE CAUSAS E GESTAO ADMINIS - NO ESTADO DO RIO DE</t>
  </si>
  <si>
    <t>00G5</t>
  </si>
  <si>
    <t>CONTRIBUICAO DA UNIAO, DE SUAS AUTARQ - NACIONAL</t>
  </si>
  <si>
    <t>12102</t>
  </si>
  <si>
    <t>TRIBUNAL REGIONAL FEDERAL DA 1A. REGIAO</t>
  </si>
  <si>
    <t>6012</t>
  </si>
  <si>
    <t>JULGAMENTO DE CAUSAS NA JUSTICA FEDER - NA 1. REGIAO DA JUST</t>
  </si>
  <si>
    <t>14101</t>
  </si>
  <si>
    <t>TRIBUNAL SUPERIOR ELEITORAL</t>
  </si>
  <si>
    <t>4269</t>
  </si>
  <si>
    <t>PLEITOS ELEITORAIS</t>
  </si>
  <si>
    <t>PLEITOS ELEITORAIS                    - NACIONAL</t>
  </si>
  <si>
    <t>BENEFICIOS OBRIGATORIOS AOS SERVIDORE - NACIONAL</t>
  </si>
  <si>
    <t>6500</t>
  </si>
  <si>
    <t>JULGAMENTO DE CAUSAS NA JUSTICA FEDER - NACIONAL (CREDITO EX</t>
  </si>
  <si>
    <t>3000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</si>
</sst>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_-;\-* #,##0.00_-;_-* \-??_-;_-@_-"/>
  </numFmts>
  <fonts count="14" x14ac:knownFonts="1">
    <font>
      <sz val="10"/>
      <color rgb="FF000000"/>
      <name val="Arial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8"/>
      <name val="Tahoma"/>
      <family val="2"/>
      <charset val="1"/>
    </font>
    <font>
      <sz val="8"/>
      <color rgb="FF000000"/>
      <name val="Arial"/>
      <family val="2"/>
      <charset val="1"/>
    </font>
    <font>
      <sz val="10"/>
      <color rgb="FF00000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9" fontId="5" fillId="0" borderId="0" applyBorder="0" applyProtection="0"/>
    <xf numFmtId="164" fontId="5" fillId="0" borderId="0" applyBorder="0" applyProtection="0"/>
    <xf numFmtId="0" fontId="8" fillId="0" borderId="0"/>
    <xf numFmtId="43" fontId="11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2" fillId="0" borderId="0" xfId="2" applyNumberFormat="1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17" fontId="2" fillId="0" borderId="0" xfId="2" applyNumberFormat="1" applyFont="1" applyAlignment="1">
      <alignment horizontal="left"/>
    </xf>
    <xf numFmtId="0" fontId="3" fillId="3" borderId="0" xfId="0" applyFont="1" applyFill="1" applyAlignment="1">
      <alignment vertical="top"/>
    </xf>
    <xf numFmtId="0" fontId="6" fillId="4" borderId="2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6" fillId="3" borderId="2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center" vertical="top"/>
    </xf>
    <xf numFmtId="0" fontId="2" fillId="0" borderId="0" xfId="2" applyNumberFormat="1" applyFont="1" applyAlignment="1">
      <alignment horizontal="center"/>
    </xf>
    <xf numFmtId="0" fontId="1" fillId="3" borderId="0" xfId="0" applyFont="1" applyFill="1"/>
    <xf numFmtId="0" fontId="0" fillId="3" borderId="0" xfId="0" applyFill="1"/>
    <xf numFmtId="43" fontId="6" fillId="3" borderId="2" xfId="4" applyFont="1" applyFill="1" applyBorder="1" applyAlignment="1">
      <alignment horizontal="left" vertical="center" wrapText="1"/>
    </xf>
    <xf numFmtId="43" fontId="7" fillId="3" borderId="2" xfId="0" applyNumberFormat="1" applyFont="1" applyFill="1" applyBorder="1"/>
    <xf numFmtId="0" fontId="13" fillId="2" borderId="2" xfId="2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43" fontId="7" fillId="3" borderId="2" xfId="4" applyFont="1" applyFill="1" applyBorder="1" applyAlignment="1">
      <alignment horizontal="right"/>
    </xf>
    <xf numFmtId="43" fontId="6" fillId="3" borderId="2" xfId="4" applyFont="1" applyFill="1" applyBorder="1" applyAlignment="1">
      <alignment horizontal="right" vertical="center"/>
    </xf>
    <xf numFmtId="43" fontId="10" fillId="4" borderId="2" xfId="4" applyFont="1" applyFill="1" applyBorder="1" applyAlignment="1">
      <alignment horizontal="right" vertical="center"/>
    </xf>
    <xf numFmtId="43" fontId="13" fillId="3" borderId="2" xfId="4" applyFont="1" applyFill="1" applyBorder="1" applyAlignment="1">
      <alignment horizontal="right" vertical="center"/>
    </xf>
    <xf numFmtId="43" fontId="7" fillId="3" borderId="2" xfId="4" applyFont="1" applyFill="1" applyBorder="1"/>
    <xf numFmtId="10" fontId="6" fillId="3" borderId="2" xfId="1" applyNumberFormat="1" applyFont="1" applyFill="1" applyBorder="1" applyAlignment="1" applyProtection="1">
      <alignment horizontal="center" vertical="center"/>
    </xf>
    <xf numFmtId="10" fontId="13" fillId="3" borderId="2" xfId="1" applyNumberFormat="1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43" fontId="10" fillId="3" borderId="2" xfId="4" applyFont="1" applyFill="1" applyBorder="1" applyAlignment="1">
      <alignment horizontal="right" vertical="center"/>
    </xf>
    <xf numFmtId="0" fontId="7" fillId="3" borderId="2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2" fillId="0" borderId="0" xfId="2" applyNumberFormat="1" applyFont="1" applyAlignment="1">
      <alignment horizontal="left"/>
    </xf>
    <xf numFmtId="17" fontId="2" fillId="0" borderId="0" xfId="2" applyNumberFormat="1" applyFont="1" applyAlignment="1">
      <alignment horizontal="left"/>
    </xf>
    <xf numFmtId="0" fontId="2" fillId="0" borderId="1" xfId="0" applyFont="1" applyBorder="1" applyAlignment="1">
      <alignment horizontal="center" vertical="top"/>
    </xf>
    <xf numFmtId="0" fontId="12" fillId="2" borderId="2" xfId="0" applyFont="1" applyFill="1" applyBorder="1" applyAlignment="1">
      <alignment horizontal="center" vertical="center"/>
    </xf>
    <xf numFmtId="0" fontId="13" fillId="2" borderId="2" xfId="2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wrapText="1"/>
    </xf>
    <xf numFmtId="0" fontId="12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</cellXfs>
  <cellStyles count="5">
    <cellStyle name="Normal" xfId="0" builtinId="0"/>
    <cellStyle name="Normal 2" xfId="3" xr:uid="{00000000-0005-0000-0000-000001000000}"/>
    <cellStyle name="Porcentagem" xfId="1" builtinId="5"/>
    <cellStyle name="Texto Explicativo" xfId="2" builtinId="53" customBuiltin="1"/>
    <cellStyle name="Vírgula" xfId="4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ML64"/>
  <sheetViews>
    <sheetView showGridLines="0" tabSelected="1" topLeftCell="J44" zoomScale="85" zoomScaleNormal="85" zoomScalePageLayoutView="85" workbookViewId="0">
      <selection activeCell="AA49" sqref="AA49:AA60"/>
    </sheetView>
  </sheetViews>
  <sheetFormatPr defaultRowHeight="13.2" x14ac:dyDescent="0.25"/>
  <cols>
    <col min="1" max="1" width="7.44140625" style="10" customWidth="1"/>
    <col min="2" max="2" width="37" style="1" customWidth="1"/>
    <col min="3" max="3" width="4.6640625" style="10" customWidth="1"/>
    <col min="4" max="4" width="5.44140625" style="10" customWidth="1"/>
    <col min="5" max="7" width="4.6640625" style="10" customWidth="1"/>
    <col min="8" max="8" width="20.88671875" style="1" customWidth="1"/>
    <col min="9" max="9" width="20" style="1" customWidth="1"/>
    <col min="10" max="10" width="24.6640625" style="1" customWidth="1"/>
    <col min="11" max="11" width="11.33203125" style="10" customWidth="1"/>
    <col min="12" max="12" width="8" style="10" customWidth="1"/>
    <col min="13" max="13" width="26" style="1" bestFit="1" customWidth="1"/>
    <col min="14" max="14" width="5.6640625" style="10" customWidth="1"/>
    <col min="15" max="15" width="15.44140625" style="1" bestFit="1" customWidth="1"/>
    <col min="16" max="17" width="10.33203125" style="1" customWidth="1"/>
    <col min="18" max="18" width="14.88671875" style="1" bestFit="1" customWidth="1"/>
    <col min="19" max="19" width="12.33203125" style="1" customWidth="1"/>
    <col min="20" max="20" width="16.5546875" style="1" bestFit="1" customWidth="1"/>
    <col min="21" max="21" width="11.33203125" style="1" bestFit="1" customWidth="1"/>
    <col min="22" max="23" width="16.5546875" style="1" bestFit="1" customWidth="1"/>
    <col min="24" max="24" width="8.5546875" style="10" bestFit="1" customWidth="1"/>
    <col min="25" max="25" width="16" style="1" bestFit="1" customWidth="1"/>
    <col min="26" max="26" width="8.5546875" style="10" bestFit="1" customWidth="1"/>
    <col min="27" max="27" width="16" style="1" bestFit="1" customWidth="1"/>
    <col min="28" max="28" width="8.5546875" style="10" bestFit="1" customWidth="1"/>
    <col min="29" max="1026" width="8.88671875" style="1" customWidth="1"/>
  </cols>
  <sheetData>
    <row r="1" spans="1:1026" ht="11.25" customHeight="1" x14ac:dyDescent="0.25">
      <c r="B1" s="2" t="s">
        <v>0</v>
      </c>
      <c r="C1" s="3"/>
      <c r="D1" s="4"/>
      <c r="E1" s="4"/>
      <c r="F1" s="4"/>
      <c r="G1" s="4"/>
      <c r="H1" s="5"/>
      <c r="I1" s="5"/>
      <c r="J1" s="5"/>
      <c r="K1" s="4"/>
      <c r="L1" s="4"/>
      <c r="M1" s="5"/>
      <c r="N1" s="4"/>
      <c r="O1" s="5"/>
      <c r="P1" s="5"/>
      <c r="Q1" s="5"/>
      <c r="R1" s="5"/>
      <c r="S1" s="5"/>
      <c r="T1" s="5"/>
      <c r="U1" s="5"/>
      <c r="V1" s="5"/>
      <c r="W1" s="5"/>
      <c r="X1" s="4"/>
      <c r="Y1" s="5"/>
      <c r="Z1" s="4"/>
      <c r="AA1" s="5"/>
    </row>
    <row r="2" spans="1:1026" ht="11.25" customHeight="1" x14ac:dyDescent="0.25">
      <c r="B2" s="2" t="s">
        <v>1</v>
      </c>
      <c r="C2" s="42" t="s">
        <v>120</v>
      </c>
      <c r="D2" s="42"/>
      <c r="E2" s="42"/>
      <c r="F2" s="42"/>
      <c r="G2" s="42"/>
      <c r="H2" s="42"/>
      <c r="I2" s="42"/>
      <c r="J2" s="42"/>
      <c r="K2" s="4"/>
      <c r="L2" s="4"/>
      <c r="M2" s="5"/>
      <c r="N2" s="4"/>
      <c r="O2" s="5"/>
      <c r="P2" s="5"/>
      <c r="Q2" s="5"/>
      <c r="R2" s="5"/>
      <c r="S2" s="5"/>
      <c r="T2" s="5"/>
      <c r="U2" s="5"/>
      <c r="V2" s="5"/>
      <c r="W2" s="5"/>
      <c r="X2" s="4"/>
      <c r="Y2" s="5"/>
      <c r="Z2" s="4"/>
      <c r="AA2" s="5"/>
    </row>
    <row r="3" spans="1:1026" ht="11.4" customHeight="1" x14ac:dyDescent="0.25">
      <c r="B3" s="2" t="s">
        <v>2</v>
      </c>
      <c r="C3" s="42" t="s">
        <v>3</v>
      </c>
      <c r="D3" s="42"/>
      <c r="E3" s="42"/>
      <c r="F3" s="42"/>
      <c r="G3" s="42"/>
      <c r="H3" s="42"/>
      <c r="I3" s="42"/>
      <c r="J3" s="42"/>
      <c r="K3" s="42"/>
      <c r="L3" s="42"/>
      <c r="M3" s="5"/>
      <c r="N3" s="4"/>
      <c r="O3" s="5"/>
      <c r="P3" s="5"/>
      <c r="Q3" s="5"/>
      <c r="R3" s="5"/>
      <c r="S3" s="5"/>
      <c r="T3" s="5"/>
      <c r="U3" s="5"/>
      <c r="V3" s="5"/>
      <c r="W3" s="5"/>
      <c r="X3" s="4"/>
      <c r="Y3" s="5"/>
      <c r="Z3" s="4"/>
      <c r="AA3" s="5"/>
    </row>
    <row r="4" spans="1:1026" ht="11.4" customHeight="1" x14ac:dyDescent="0.25">
      <c r="B4" s="2" t="s">
        <v>4</v>
      </c>
      <c r="C4" s="43">
        <v>45597</v>
      </c>
      <c r="D4" s="43"/>
      <c r="E4" s="43"/>
      <c r="F4" s="43"/>
      <c r="G4" s="43"/>
      <c r="H4" s="43"/>
      <c r="I4" s="43"/>
      <c r="J4" s="43"/>
      <c r="K4" s="4"/>
      <c r="L4" s="4"/>
      <c r="M4" s="5"/>
      <c r="N4" s="4"/>
      <c r="O4" s="5"/>
      <c r="P4" s="5"/>
      <c r="Q4" s="5"/>
      <c r="R4" s="5"/>
      <c r="S4" s="5"/>
      <c r="T4" s="5"/>
      <c r="U4" s="5"/>
      <c r="V4" s="5"/>
      <c r="W4" s="5"/>
      <c r="X4" s="4"/>
      <c r="Y4" s="5"/>
      <c r="Z4" s="4"/>
      <c r="AA4" s="5"/>
    </row>
    <row r="5" spans="1:1026" ht="11.25" customHeight="1" x14ac:dyDescent="0.25">
      <c r="A5" s="13"/>
      <c r="B5" s="6"/>
      <c r="C5" s="4"/>
      <c r="D5" s="4"/>
      <c r="E5" s="4"/>
      <c r="F5" s="4"/>
      <c r="G5" s="4"/>
      <c r="H5" s="5"/>
      <c r="I5" s="5"/>
      <c r="J5" s="5"/>
      <c r="K5" s="4"/>
      <c r="L5" s="4"/>
      <c r="M5" s="5"/>
      <c r="N5" s="4"/>
      <c r="O5" s="5"/>
      <c r="P5" s="5"/>
      <c r="Q5" s="5"/>
      <c r="R5" s="5"/>
      <c r="S5" s="5"/>
      <c r="T5" s="7"/>
      <c r="U5" s="7"/>
      <c r="V5" s="7"/>
      <c r="W5" s="7"/>
      <c r="X5" s="12"/>
      <c r="Y5" s="7"/>
      <c r="Z5" s="12"/>
      <c r="AA5" s="7"/>
    </row>
    <row r="6" spans="1:1026" x14ac:dyDescent="0.25">
      <c r="A6" s="44" t="s">
        <v>81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</row>
    <row r="7" spans="1:1026" ht="22.5" customHeight="1" x14ac:dyDescent="0.25">
      <c r="A7" s="45" t="s">
        <v>5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6" t="s">
        <v>6</v>
      </c>
      <c r="P7" s="46" t="s">
        <v>7</v>
      </c>
      <c r="Q7" s="46"/>
      <c r="R7" s="46" t="s">
        <v>8</v>
      </c>
      <c r="S7" s="46" t="s">
        <v>9</v>
      </c>
      <c r="T7" s="47" t="s">
        <v>10</v>
      </c>
      <c r="U7" s="47"/>
      <c r="V7" s="46" t="s">
        <v>11</v>
      </c>
      <c r="W7" s="48" t="s">
        <v>75</v>
      </c>
      <c r="X7" s="48"/>
      <c r="Y7" s="48"/>
      <c r="Z7" s="48"/>
      <c r="AA7" s="48"/>
      <c r="AB7" s="48"/>
    </row>
    <row r="8" spans="1:1026" ht="42" customHeight="1" x14ac:dyDescent="0.25">
      <c r="A8" s="48" t="s">
        <v>12</v>
      </c>
      <c r="B8" s="48"/>
      <c r="C8" s="33" t="s">
        <v>69</v>
      </c>
      <c r="D8" s="34"/>
      <c r="E8" s="33" t="s">
        <v>70</v>
      </c>
      <c r="F8" s="37"/>
      <c r="G8" s="34"/>
      <c r="H8" s="39" t="s">
        <v>18</v>
      </c>
      <c r="I8" s="40"/>
      <c r="J8" s="41"/>
      <c r="K8" s="48" t="s">
        <v>13</v>
      </c>
      <c r="L8" s="48" t="s">
        <v>73</v>
      </c>
      <c r="M8" s="48"/>
      <c r="N8" s="48" t="s">
        <v>74</v>
      </c>
      <c r="O8" s="46"/>
      <c r="P8" s="18" t="s">
        <v>14</v>
      </c>
      <c r="Q8" s="18" t="s">
        <v>15</v>
      </c>
      <c r="R8" s="46"/>
      <c r="S8" s="46"/>
      <c r="T8" s="19" t="s">
        <v>76</v>
      </c>
      <c r="U8" s="19" t="s">
        <v>77</v>
      </c>
      <c r="V8" s="46"/>
      <c r="W8" s="19" t="s">
        <v>78</v>
      </c>
      <c r="X8" s="19" t="s">
        <v>16</v>
      </c>
      <c r="Y8" s="19" t="s">
        <v>79</v>
      </c>
      <c r="Z8" s="19" t="s">
        <v>16</v>
      </c>
      <c r="AA8" s="19" t="s">
        <v>80</v>
      </c>
      <c r="AB8" s="19" t="s">
        <v>16</v>
      </c>
    </row>
    <row r="9" spans="1:1026" x14ac:dyDescent="0.25">
      <c r="A9" s="19" t="s">
        <v>17</v>
      </c>
      <c r="B9" s="19" t="s">
        <v>18</v>
      </c>
      <c r="C9" s="35"/>
      <c r="D9" s="36"/>
      <c r="E9" s="35"/>
      <c r="F9" s="38"/>
      <c r="G9" s="36"/>
      <c r="H9" s="20" t="s">
        <v>71</v>
      </c>
      <c r="I9" s="39" t="s">
        <v>72</v>
      </c>
      <c r="J9" s="41"/>
      <c r="K9" s="48"/>
      <c r="L9" s="19" t="s">
        <v>17</v>
      </c>
      <c r="M9" s="19" t="s">
        <v>18</v>
      </c>
      <c r="N9" s="48"/>
      <c r="O9" s="18" t="s">
        <v>19</v>
      </c>
      <c r="P9" s="18" t="s">
        <v>20</v>
      </c>
      <c r="Q9" s="18" t="s">
        <v>21</v>
      </c>
      <c r="R9" s="18" t="s">
        <v>22</v>
      </c>
      <c r="S9" s="18" t="s">
        <v>23</v>
      </c>
      <c r="T9" s="19" t="s">
        <v>24</v>
      </c>
      <c r="U9" s="19" t="s">
        <v>25</v>
      </c>
      <c r="V9" s="18" t="s">
        <v>26</v>
      </c>
      <c r="W9" s="19" t="s">
        <v>27</v>
      </c>
      <c r="X9" s="19" t="s">
        <v>28</v>
      </c>
      <c r="Y9" s="19" t="s">
        <v>29</v>
      </c>
      <c r="Z9" s="19" t="s">
        <v>30</v>
      </c>
      <c r="AA9" s="19" t="s">
        <v>31</v>
      </c>
      <c r="AB9" s="19" t="s">
        <v>32</v>
      </c>
    </row>
    <row r="10" spans="1:1026" ht="30.6" x14ac:dyDescent="0.25">
      <c r="A10" s="9" t="s">
        <v>98</v>
      </c>
      <c r="B10" s="8" t="s">
        <v>99</v>
      </c>
      <c r="C10" s="9" t="s">
        <v>35</v>
      </c>
      <c r="D10" s="9" t="s">
        <v>100</v>
      </c>
      <c r="E10" s="9" t="s">
        <v>37</v>
      </c>
      <c r="F10" s="9" t="s">
        <v>101</v>
      </c>
      <c r="G10" s="9" t="s">
        <v>102</v>
      </c>
      <c r="H10" s="8" t="s">
        <v>38</v>
      </c>
      <c r="I10" s="8" t="s">
        <v>103</v>
      </c>
      <c r="J10" s="11" t="s">
        <v>104</v>
      </c>
      <c r="K10" s="9">
        <v>1</v>
      </c>
      <c r="L10" s="9" t="s">
        <v>54</v>
      </c>
      <c r="M10" s="8" t="s">
        <v>41</v>
      </c>
      <c r="N10" s="9">
        <v>3</v>
      </c>
      <c r="O10" s="24"/>
      <c r="P10" s="24"/>
      <c r="Q10" s="24"/>
      <c r="R10" s="24">
        <f t="shared" ref="R10:R19" si="0">O10+P10+Q10</f>
        <v>0</v>
      </c>
      <c r="S10" s="24"/>
      <c r="T10" s="24">
        <v>1144</v>
      </c>
      <c r="U10" s="24">
        <v>3432</v>
      </c>
      <c r="V10" s="25">
        <f>R10+S10+T10+U10</f>
        <v>4576</v>
      </c>
      <c r="W10" s="24">
        <v>4576</v>
      </c>
      <c r="X10" s="28">
        <f t="shared" ref="X10:X19" si="1">W10/V10</f>
        <v>1</v>
      </c>
      <c r="Y10" s="24">
        <v>4576</v>
      </c>
      <c r="Z10" s="28">
        <f t="shared" ref="Z10:Z19" si="2">Y10/V10</f>
        <v>1</v>
      </c>
      <c r="AA10" s="24">
        <v>4576</v>
      </c>
      <c r="AB10" s="28">
        <f t="shared" ref="AB10:AB19" si="3">AA10/V10</f>
        <v>1</v>
      </c>
    </row>
    <row r="11" spans="1:1026" ht="30.6" x14ac:dyDescent="0.25">
      <c r="A11" s="9" t="s">
        <v>105</v>
      </c>
      <c r="B11" s="8" t="s">
        <v>106</v>
      </c>
      <c r="C11" s="9" t="s">
        <v>35</v>
      </c>
      <c r="D11" s="9" t="s">
        <v>47</v>
      </c>
      <c r="E11" s="9" t="s">
        <v>37</v>
      </c>
      <c r="F11" s="9" t="s">
        <v>48</v>
      </c>
      <c r="G11" s="9" t="s">
        <v>102</v>
      </c>
      <c r="H11" s="8" t="s">
        <v>38</v>
      </c>
      <c r="I11" s="8" t="s">
        <v>95</v>
      </c>
      <c r="J11" s="11" t="s">
        <v>125</v>
      </c>
      <c r="K11" s="9">
        <v>1</v>
      </c>
      <c r="L11" s="9" t="s">
        <v>54</v>
      </c>
      <c r="M11" s="8" t="s">
        <v>41</v>
      </c>
      <c r="N11" s="9">
        <v>3</v>
      </c>
      <c r="O11" s="24"/>
      <c r="P11" s="24"/>
      <c r="Q11" s="24"/>
      <c r="R11" s="24">
        <f t="shared" si="0"/>
        <v>0</v>
      </c>
      <c r="S11" s="24"/>
      <c r="T11" s="24">
        <v>69217.350000000006</v>
      </c>
      <c r="U11" s="24">
        <v>0</v>
      </c>
      <c r="V11" s="25">
        <f t="shared" ref="V11:V29" si="4">R11+S11+T11+U11</f>
        <v>69217.350000000006</v>
      </c>
      <c r="W11" s="24">
        <v>69217.350000000006</v>
      </c>
      <c r="X11" s="28">
        <f t="shared" si="1"/>
        <v>1</v>
      </c>
      <c r="Y11" s="24">
        <v>69217.350000000006</v>
      </c>
      <c r="Z11" s="28">
        <f t="shared" si="2"/>
        <v>1</v>
      </c>
      <c r="AA11" s="24">
        <v>69217.350000000006</v>
      </c>
      <c r="AB11" s="28">
        <f t="shared" si="3"/>
        <v>1</v>
      </c>
    </row>
    <row r="12" spans="1:1026" ht="40.799999999999997" x14ac:dyDescent="0.25">
      <c r="A12" s="9" t="s">
        <v>105</v>
      </c>
      <c r="B12" s="8" t="s">
        <v>106</v>
      </c>
      <c r="C12" s="9" t="s">
        <v>35</v>
      </c>
      <c r="D12" s="9" t="s">
        <v>47</v>
      </c>
      <c r="E12" s="9" t="s">
        <v>37</v>
      </c>
      <c r="F12" s="9" t="s">
        <v>49</v>
      </c>
      <c r="G12" s="9" t="s">
        <v>102</v>
      </c>
      <c r="H12" s="8" t="s">
        <v>38</v>
      </c>
      <c r="I12" s="8" t="s">
        <v>96</v>
      </c>
      <c r="J12" s="11" t="s">
        <v>154</v>
      </c>
      <c r="K12" s="9">
        <v>1</v>
      </c>
      <c r="L12" s="9" t="s">
        <v>54</v>
      </c>
      <c r="M12" s="8" t="s">
        <v>41</v>
      </c>
      <c r="N12" s="9">
        <v>3</v>
      </c>
      <c r="O12" s="24"/>
      <c r="P12" s="24"/>
      <c r="Q12" s="24"/>
      <c r="R12" s="24">
        <f t="shared" si="0"/>
        <v>0</v>
      </c>
      <c r="S12" s="24"/>
      <c r="T12" s="24">
        <v>0</v>
      </c>
      <c r="U12" s="24">
        <v>0</v>
      </c>
      <c r="V12" s="25">
        <f t="shared" si="4"/>
        <v>0</v>
      </c>
      <c r="W12" s="24">
        <v>0</v>
      </c>
      <c r="X12" s="28" t="e">
        <f t="shared" si="1"/>
        <v>#DIV/0!</v>
      </c>
      <c r="Y12" s="24">
        <v>0</v>
      </c>
      <c r="Z12" s="28" t="e">
        <f t="shared" si="2"/>
        <v>#DIV/0!</v>
      </c>
      <c r="AA12" s="24">
        <v>0</v>
      </c>
      <c r="AB12" s="28" t="e">
        <f t="shared" si="3"/>
        <v>#DIV/0!</v>
      </c>
    </row>
    <row r="13" spans="1:1026" ht="40.799999999999997" x14ac:dyDescent="0.25">
      <c r="A13" s="9" t="s">
        <v>105</v>
      </c>
      <c r="B13" s="8" t="s">
        <v>106</v>
      </c>
      <c r="C13" s="9" t="s">
        <v>35</v>
      </c>
      <c r="D13" s="9" t="s">
        <v>43</v>
      </c>
      <c r="E13" s="9" t="s">
        <v>37</v>
      </c>
      <c r="F13" s="9" t="s">
        <v>109</v>
      </c>
      <c r="G13" s="9" t="s">
        <v>108</v>
      </c>
      <c r="H13" s="8" t="s">
        <v>38</v>
      </c>
      <c r="I13" s="8" t="s">
        <v>110</v>
      </c>
      <c r="J13" s="11" t="s">
        <v>111</v>
      </c>
      <c r="K13" s="9">
        <v>1</v>
      </c>
      <c r="L13" s="9" t="s">
        <v>54</v>
      </c>
      <c r="M13" s="8" t="s">
        <v>41</v>
      </c>
      <c r="N13" s="9">
        <v>4</v>
      </c>
      <c r="O13" s="24"/>
      <c r="P13" s="24"/>
      <c r="Q13" s="24"/>
      <c r="R13" s="24">
        <f t="shared" si="0"/>
        <v>0</v>
      </c>
      <c r="S13" s="24"/>
      <c r="T13" s="24">
        <v>0</v>
      </c>
      <c r="U13" s="24">
        <v>0</v>
      </c>
      <c r="V13" s="25">
        <f t="shared" si="4"/>
        <v>0</v>
      </c>
      <c r="W13" s="24">
        <v>0</v>
      </c>
      <c r="X13" s="28" t="e">
        <f t="shared" si="1"/>
        <v>#DIV/0!</v>
      </c>
      <c r="Y13" s="24">
        <v>0</v>
      </c>
      <c r="Z13" s="28" t="e">
        <f t="shared" si="2"/>
        <v>#DIV/0!</v>
      </c>
      <c r="AA13" s="24">
        <v>0</v>
      </c>
      <c r="AB13" s="28" t="e">
        <f t="shared" si="3"/>
        <v>#DIV/0!</v>
      </c>
    </row>
    <row r="14" spans="1:1026" s="15" customFormat="1" ht="30.6" x14ac:dyDescent="0.25">
      <c r="A14" s="30" t="s">
        <v>105</v>
      </c>
      <c r="B14" s="11" t="s">
        <v>106</v>
      </c>
      <c r="C14" s="30" t="s">
        <v>35</v>
      </c>
      <c r="D14" s="30" t="s">
        <v>36</v>
      </c>
      <c r="E14" s="30" t="s">
        <v>37</v>
      </c>
      <c r="F14" s="30" t="s">
        <v>39</v>
      </c>
      <c r="G14" s="30" t="s">
        <v>102</v>
      </c>
      <c r="H14" s="11" t="s">
        <v>38</v>
      </c>
      <c r="I14" s="11" t="s">
        <v>40</v>
      </c>
      <c r="J14" s="11" t="s">
        <v>107</v>
      </c>
      <c r="K14" s="30">
        <v>1</v>
      </c>
      <c r="L14" s="30" t="s">
        <v>54</v>
      </c>
      <c r="M14" s="11" t="s">
        <v>41</v>
      </c>
      <c r="N14" s="30">
        <v>4</v>
      </c>
      <c r="O14" s="24"/>
      <c r="P14" s="24"/>
      <c r="Q14" s="24"/>
      <c r="R14" s="24">
        <f t="shared" si="0"/>
        <v>0</v>
      </c>
      <c r="S14" s="24"/>
      <c r="T14" s="24">
        <v>954833.69</v>
      </c>
      <c r="U14" s="24">
        <v>0</v>
      </c>
      <c r="V14" s="31">
        <f t="shared" si="4"/>
        <v>954833.69</v>
      </c>
      <c r="W14" s="24">
        <v>954833.69</v>
      </c>
      <c r="X14" s="28">
        <f t="shared" si="1"/>
        <v>1</v>
      </c>
      <c r="Y14" s="24">
        <v>411486.2</v>
      </c>
      <c r="Z14" s="28">
        <f t="shared" si="2"/>
        <v>0.43095065068347144</v>
      </c>
      <c r="AA14" s="24">
        <v>411486.2</v>
      </c>
      <c r="AB14" s="28">
        <f t="shared" si="3"/>
        <v>0.43095065068347144</v>
      </c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T14" s="14"/>
      <c r="IU14" s="14"/>
      <c r="IV14" s="14"/>
      <c r="IW14" s="14"/>
      <c r="IX14" s="14"/>
      <c r="IY14" s="14"/>
      <c r="IZ14" s="14"/>
      <c r="JA14" s="14"/>
      <c r="JB14" s="14"/>
      <c r="JC14" s="14"/>
      <c r="JD14" s="14"/>
      <c r="JE14" s="14"/>
      <c r="JF14" s="14"/>
      <c r="JG14" s="14"/>
      <c r="JH14" s="14"/>
      <c r="JI14" s="14"/>
      <c r="JJ14" s="14"/>
      <c r="JK14" s="14"/>
      <c r="JL14" s="14"/>
      <c r="JM14" s="14"/>
      <c r="JN14" s="14"/>
      <c r="JO14" s="14"/>
      <c r="JP14" s="14"/>
      <c r="JQ14" s="14"/>
      <c r="JR14" s="14"/>
      <c r="JS14" s="14"/>
      <c r="JT14" s="14"/>
      <c r="JU14" s="14"/>
      <c r="JV14" s="14"/>
      <c r="JW14" s="14"/>
      <c r="JX14" s="14"/>
      <c r="JY14" s="14"/>
      <c r="JZ14" s="14"/>
      <c r="KA14" s="14"/>
      <c r="KB14" s="14"/>
      <c r="KC14" s="14"/>
      <c r="KD14" s="14"/>
      <c r="KE14" s="14"/>
      <c r="KF14" s="14"/>
      <c r="KG14" s="14"/>
      <c r="KH14" s="14"/>
      <c r="KI14" s="14"/>
      <c r="KJ14" s="14"/>
      <c r="KK14" s="14"/>
      <c r="KL14" s="14"/>
      <c r="KM14" s="14"/>
      <c r="KN14" s="14"/>
      <c r="KO14" s="14"/>
      <c r="KP14" s="14"/>
      <c r="KQ14" s="14"/>
      <c r="KR14" s="14"/>
      <c r="KS14" s="14"/>
      <c r="KT14" s="14"/>
      <c r="KU14" s="14"/>
      <c r="KV14" s="14"/>
      <c r="KW14" s="14"/>
      <c r="KX14" s="14"/>
      <c r="KY14" s="14"/>
      <c r="KZ14" s="14"/>
      <c r="LA14" s="14"/>
      <c r="LB14" s="14"/>
      <c r="LC14" s="14"/>
      <c r="LD14" s="14"/>
      <c r="LE14" s="14"/>
      <c r="LF14" s="14"/>
      <c r="LG14" s="14"/>
      <c r="LH14" s="14"/>
      <c r="LI14" s="14"/>
      <c r="LJ14" s="14"/>
      <c r="LK14" s="14"/>
      <c r="LL14" s="14"/>
      <c r="LM14" s="14"/>
      <c r="LN14" s="14"/>
      <c r="LO14" s="14"/>
      <c r="LP14" s="14"/>
      <c r="LQ14" s="14"/>
      <c r="LR14" s="14"/>
      <c r="LS14" s="14"/>
      <c r="LT14" s="14"/>
      <c r="LU14" s="14"/>
      <c r="LV14" s="14"/>
      <c r="LW14" s="14"/>
      <c r="LX14" s="14"/>
      <c r="LY14" s="14"/>
      <c r="LZ14" s="14"/>
      <c r="MA14" s="14"/>
      <c r="MB14" s="14"/>
      <c r="MC14" s="14"/>
      <c r="MD14" s="14"/>
      <c r="ME14" s="14"/>
      <c r="MF14" s="14"/>
      <c r="MG14" s="14"/>
      <c r="MH14" s="14"/>
      <c r="MI14" s="14"/>
      <c r="MJ14" s="14"/>
      <c r="MK14" s="14"/>
      <c r="ML14" s="14"/>
      <c r="MM14" s="14"/>
      <c r="MN14" s="14"/>
      <c r="MO14" s="14"/>
      <c r="MP14" s="14"/>
      <c r="MQ14" s="14"/>
      <c r="MR14" s="14"/>
      <c r="MS14" s="14"/>
      <c r="MT14" s="14"/>
      <c r="MU14" s="14"/>
      <c r="MV14" s="14"/>
      <c r="MW14" s="14"/>
      <c r="MX14" s="14"/>
      <c r="MY14" s="14"/>
      <c r="MZ14" s="14"/>
      <c r="NA14" s="14"/>
      <c r="NB14" s="14"/>
      <c r="NC14" s="14"/>
      <c r="ND14" s="14"/>
      <c r="NE14" s="14"/>
      <c r="NF14" s="14"/>
      <c r="NG14" s="14"/>
      <c r="NH14" s="14"/>
      <c r="NI14" s="14"/>
      <c r="NJ14" s="14"/>
      <c r="NK14" s="14"/>
      <c r="NL14" s="14"/>
      <c r="NM14" s="14"/>
      <c r="NN14" s="14"/>
      <c r="NO14" s="14"/>
      <c r="NP14" s="14"/>
      <c r="NQ14" s="14"/>
      <c r="NR14" s="14"/>
      <c r="NS14" s="14"/>
      <c r="NT14" s="14"/>
      <c r="NU14" s="14"/>
      <c r="NV14" s="14"/>
      <c r="NW14" s="14"/>
      <c r="NX14" s="14"/>
      <c r="NY14" s="14"/>
      <c r="NZ14" s="14"/>
      <c r="OA14" s="14"/>
      <c r="OB14" s="14"/>
      <c r="OC14" s="14"/>
      <c r="OD14" s="14"/>
      <c r="OE14" s="14"/>
      <c r="OF14" s="14"/>
      <c r="OG14" s="14"/>
      <c r="OH14" s="14"/>
      <c r="OI14" s="14"/>
      <c r="OJ14" s="14"/>
      <c r="OK14" s="14"/>
      <c r="OL14" s="14"/>
      <c r="OM14" s="14"/>
      <c r="ON14" s="14"/>
      <c r="OO14" s="14"/>
      <c r="OP14" s="14"/>
      <c r="OQ14" s="14"/>
      <c r="OR14" s="14"/>
      <c r="OS14" s="14"/>
      <c r="OT14" s="14"/>
      <c r="OU14" s="14"/>
      <c r="OV14" s="14"/>
      <c r="OW14" s="14"/>
      <c r="OX14" s="14"/>
      <c r="OY14" s="14"/>
      <c r="OZ14" s="14"/>
      <c r="PA14" s="14"/>
      <c r="PB14" s="14"/>
      <c r="PC14" s="14"/>
      <c r="PD14" s="14"/>
      <c r="PE14" s="14"/>
      <c r="PF14" s="14"/>
      <c r="PG14" s="14"/>
      <c r="PH14" s="14"/>
      <c r="PI14" s="14"/>
      <c r="PJ14" s="14"/>
      <c r="PK14" s="14"/>
      <c r="PL14" s="14"/>
      <c r="PM14" s="14"/>
      <c r="PN14" s="14"/>
      <c r="PO14" s="14"/>
      <c r="PP14" s="14"/>
      <c r="PQ14" s="14"/>
      <c r="PR14" s="14"/>
      <c r="PS14" s="14"/>
      <c r="PT14" s="14"/>
      <c r="PU14" s="14"/>
      <c r="PV14" s="14"/>
      <c r="PW14" s="14"/>
      <c r="PX14" s="14"/>
      <c r="PY14" s="14"/>
      <c r="PZ14" s="14"/>
      <c r="QA14" s="14"/>
      <c r="QB14" s="14"/>
      <c r="QC14" s="14"/>
      <c r="QD14" s="14"/>
      <c r="QE14" s="14"/>
      <c r="QF14" s="14"/>
      <c r="QG14" s="14"/>
      <c r="QH14" s="14"/>
      <c r="QI14" s="14"/>
      <c r="QJ14" s="14"/>
      <c r="QK14" s="14"/>
      <c r="QL14" s="14"/>
      <c r="QM14" s="14"/>
      <c r="QN14" s="14"/>
      <c r="QO14" s="14"/>
      <c r="QP14" s="14"/>
      <c r="QQ14" s="14"/>
      <c r="QR14" s="14"/>
      <c r="QS14" s="14"/>
      <c r="QT14" s="14"/>
      <c r="QU14" s="14"/>
      <c r="QV14" s="14"/>
      <c r="QW14" s="14"/>
      <c r="QX14" s="14"/>
      <c r="QY14" s="14"/>
      <c r="QZ14" s="14"/>
      <c r="RA14" s="14"/>
      <c r="RB14" s="14"/>
      <c r="RC14" s="14"/>
      <c r="RD14" s="14"/>
      <c r="RE14" s="14"/>
      <c r="RF14" s="14"/>
      <c r="RG14" s="14"/>
      <c r="RH14" s="14"/>
      <c r="RI14" s="14"/>
      <c r="RJ14" s="14"/>
      <c r="RK14" s="14"/>
      <c r="RL14" s="14"/>
      <c r="RM14" s="14"/>
      <c r="RN14" s="14"/>
      <c r="RO14" s="14"/>
      <c r="RP14" s="14"/>
      <c r="RQ14" s="14"/>
      <c r="RR14" s="14"/>
      <c r="RS14" s="14"/>
      <c r="RT14" s="14"/>
      <c r="RU14" s="14"/>
      <c r="RV14" s="14"/>
      <c r="RW14" s="14"/>
      <c r="RX14" s="14"/>
      <c r="RY14" s="14"/>
      <c r="RZ14" s="14"/>
      <c r="SA14" s="14"/>
      <c r="SB14" s="14"/>
      <c r="SC14" s="14"/>
      <c r="SD14" s="14"/>
      <c r="SE14" s="14"/>
      <c r="SF14" s="14"/>
      <c r="SG14" s="14"/>
      <c r="SH14" s="14"/>
      <c r="SI14" s="14"/>
      <c r="SJ14" s="14"/>
      <c r="SK14" s="14"/>
      <c r="SL14" s="14"/>
      <c r="SM14" s="14"/>
      <c r="SN14" s="14"/>
      <c r="SO14" s="14"/>
      <c r="SP14" s="14"/>
      <c r="SQ14" s="14"/>
      <c r="SR14" s="14"/>
      <c r="SS14" s="14"/>
      <c r="ST14" s="14"/>
      <c r="SU14" s="14"/>
      <c r="SV14" s="14"/>
      <c r="SW14" s="14"/>
      <c r="SX14" s="14"/>
      <c r="SY14" s="14"/>
      <c r="SZ14" s="14"/>
      <c r="TA14" s="14"/>
      <c r="TB14" s="14"/>
      <c r="TC14" s="14"/>
      <c r="TD14" s="14"/>
      <c r="TE14" s="14"/>
      <c r="TF14" s="14"/>
      <c r="TG14" s="14"/>
      <c r="TH14" s="14"/>
      <c r="TI14" s="14"/>
      <c r="TJ14" s="14"/>
      <c r="TK14" s="14"/>
      <c r="TL14" s="14"/>
      <c r="TM14" s="14"/>
      <c r="TN14" s="14"/>
      <c r="TO14" s="14"/>
      <c r="TP14" s="14"/>
      <c r="TQ14" s="14"/>
      <c r="TR14" s="14"/>
      <c r="TS14" s="14"/>
      <c r="TT14" s="14"/>
      <c r="TU14" s="14"/>
      <c r="TV14" s="14"/>
      <c r="TW14" s="14"/>
      <c r="TX14" s="14"/>
      <c r="TY14" s="14"/>
      <c r="TZ14" s="14"/>
      <c r="UA14" s="14"/>
      <c r="UB14" s="14"/>
      <c r="UC14" s="14"/>
      <c r="UD14" s="14"/>
      <c r="UE14" s="14"/>
      <c r="UF14" s="14"/>
      <c r="UG14" s="14"/>
      <c r="UH14" s="14"/>
      <c r="UI14" s="14"/>
      <c r="UJ14" s="14"/>
      <c r="UK14" s="14"/>
      <c r="UL14" s="14"/>
      <c r="UM14" s="14"/>
      <c r="UN14" s="14"/>
      <c r="UO14" s="14"/>
      <c r="UP14" s="14"/>
      <c r="UQ14" s="14"/>
      <c r="UR14" s="14"/>
      <c r="US14" s="14"/>
      <c r="UT14" s="14"/>
      <c r="UU14" s="14"/>
      <c r="UV14" s="14"/>
      <c r="UW14" s="14"/>
      <c r="UX14" s="14"/>
      <c r="UY14" s="14"/>
      <c r="UZ14" s="14"/>
      <c r="VA14" s="14"/>
      <c r="VB14" s="14"/>
      <c r="VC14" s="14"/>
      <c r="VD14" s="14"/>
      <c r="VE14" s="14"/>
      <c r="VF14" s="14"/>
      <c r="VG14" s="14"/>
      <c r="VH14" s="14"/>
      <c r="VI14" s="14"/>
      <c r="VJ14" s="14"/>
      <c r="VK14" s="14"/>
      <c r="VL14" s="14"/>
      <c r="VM14" s="14"/>
      <c r="VN14" s="14"/>
      <c r="VO14" s="14"/>
      <c r="VP14" s="14"/>
      <c r="VQ14" s="14"/>
      <c r="VR14" s="14"/>
      <c r="VS14" s="14"/>
      <c r="VT14" s="14"/>
      <c r="VU14" s="14"/>
      <c r="VV14" s="14"/>
      <c r="VW14" s="14"/>
      <c r="VX14" s="14"/>
      <c r="VY14" s="14"/>
      <c r="VZ14" s="14"/>
      <c r="WA14" s="14"/>
      <c r="WB14" s="14"/>
      <c r="WC14" s="14"/>
      <c r="WD14" s="14"/>
      <c r="WE14" s="14"/>
      <c r="WF14" s="14"/>
      <c r="WG14" s="14"/>
      <c r="WH14" s="14"/>
      <c r="WI14" s="14"/>
      <c r="WJ14" s="14"/>
      <c r="WK14" s="14"/>
      <c r="WL14" s="14"/>
      <c r="WM14" s="14"/>
      <c r="WN14" s="14"/>
      <c r="WO14" s="14"/>
      <c r="WP14" s="14"/>
      <c r="WQ14" s="14"/>
      <c r="WR14" s="14"/>
      <c r="WS14" s="14"/>
      <c r="WT14" s="14"/>
      <c r="WU14" s="14"/>
      <c r="WV14" s="14"/>
      <c r="WW14" s="14"/>
      <c r="WX14" s="14"/>
      <c r="WY14" s="14"/>
      <c r="WZ14" s="14"/>
      <c r="XA14" s="14"/>
      <c r="XB14" s="14"/>
      <c r="XC14" s="14"/>
      <c r="XD14" s="14"/>
      <c r="XE14" s="14"/>
      <c r="XF14" s="14"/>
      <c r="XG14" s="14"/>
      <c r="XH14" s="14"/>
      <c r="XI14" s="14"/>
      <c r="XJ14" s="14"/>
      <c r="XK14" s="14"/>
      <c r="XL14" s="14"/>
      <c r="XM14" s="14"/>
      <c r="XN14" s="14"/>
      <c r="XO14" s="14"/>
      <c r="XP14" s="14"/>
      <c r="XQ14" s="14"/>
      <c r="XR14" s="14"/>
      <c r="XS14" s="14"/>
      <c r="XT14" s="14"/>
      <c r="XU14" s="14"/>
      <c r="XV14" s="14"/>
      <c r="XW14" s="14"/>
      <c r="XX14" s="14"/>
      <c r="XY14" s="14"/>
      <c r="XZ14" s="14"/>
      <c r="YA14" s="14"/>
      <c r="YB14" s="14"/>
      <c r="YC14" s="14"/>
      <c r="YD14" s="14"/>
      <c r="YE14" s="14"/>
      <c r="YF14" s="14"/>
      <c r="YG14" s="14"/>
      <c r="YH14" s="14"/>
      <c r="YI14" s="14"/>
      <c r="YJ14" s="14"/>
      <c r="YK14" s="14"/>
      <c r="YL14" s="14"/>
      <c r="YM14" s="14"/>
      <c r="YN14" s="14"/>
      <c r="YO14" s="14"/>
      <c r="YP14" s="14"/>
      <c r="YQ14" s="14"/>
      <c r="YR14" s="14"/>
      <c r="YS14" s="14"/>
      <c r="YT14" s="14"/>
      <c r="YU14" s="14"/>
      <c r="YV14" s="14"/>
      <c r="YW14" s="14"/>
      <c r="YX14" s="14"/>
      <c r="YY14" s="14"/>
      <c r="YZ14" s="14"/>
      <c r="ZA14" s="14"/>
      <c r="ZB14" s="14"/>
      <c r="ZC14" s="14"/>
      <c r="ZD14" s="14"/>
      <c r="ZE14" s="14"/>
      <c r="ZF14" s="14"/>
      <c r="ZG14" s="14"/>
      <c r="ZH14" s="14"/>
      <c r="ZI14" s="14"/>
      <c r="ZJ14" s="14"/>
      <c r="ZK14" s="14"/>
      <c r="ZL14" s="14"/>
      <c r="ZM14" s="14"/>
      <c r="ZN14" s="14"/>
      <c r="ZO14" s="14"/>
      <c r="ZP14" s="14"/>
      <c r="ZQ14" s="14"/>
      <c r="ZR14" s="14"/>
      <c r="ZS14" s="14"/>
      <c r="ZT14" s="14"/>
      <c r="ZU14" s="14"/>
      <c r="ZV14" s="14"/>
      <c r="ZW14" s="14"/>
      <c r="ZX14" s="14"/>
      <c r="ZY14" s="14"/>
      <c r="ZZ14" s="14"/>
      <c r="AAA14" s="14"/>
      <c r="AAB14" s="14"/>
      <c r="AAC14" s="14"/>
      <c r="AAD14" s="14"/>
      <c r="AAE14" s="14"/>
      <c r="AAF14" s="14"/>
      <c r="AAG14" s="14"/>
      <c r="AAH14" s="14"/>
      <c r="AAI14" s="14"/>
      <c r="AAJ14" s="14"/>
      <c r="AAK14" s="14"/>
      <c r="AAL14" s="14"/>
      <c r="AAM14" s="14"/>
      <c r="AAN14" s="14"/>
      <c r="AAO14" s="14"/>
      <c r="AAP14" s="14"/>
      <c r="AAQ14" s="14"/>
      <c r="AAR14" s="14"/>
      <c r="AAS14" s="14"/>
      <c r="AAT14" s="14"/>
      <c r="AAU14" s="14"/>
      <c r="AAV14" s="14"/>
      <c r="AAW14" s="14"/>
      <c r="AAX14" s="14"/>
      <c r="AAY14" s="14"/>
      <c r="AAZ14" s="14"/>
      <c r="ABA14" s="14"/>
      <c r="ABB14" s="14"/>
      <c r="ABC14" s="14"/>
      <c r="ABD14" s="14"/>
      <c r="ABE14" s="14"/>
      <c r="ABF14" s="14"/>
      <c r="ABG14" s="14"/>
      <c r="ABH14" s="14"/>
      <c r="ABI14" s="14"/>
      <c r="ABJ14" s="14"/>
      <c r="ABK14" s="14"/>
      <c r="ABL14" s="14"/>
      <c r="ABM14" s="14"/>
      <c r="ABN14" s="14"/>
      <c r="ABO14" s="14"/>
      <c r="ABP14" s="14"/>
      <c r="ABQ14" s="14"/>
      <c r="ABR14" s="14"/>
      <c r="ABS14" s="14"/>
      <c r="ABT14" s="14"/>
      <c r="ABU14" s="14"/>
      <c r="ABV14" s="14"/>
      <c r="ABW14" s="14"/>
      <c r="ABX14" s="14"/>
      <c r="ABY14" s="14"/>
      <c r="ABZ14" s="14"/>
      <c r="ACA14" s="14"/>
      <c r="ACB14" s="14"/>
      <c r="ACC14" s="14"/>
      <c r="ACD14" s="14"/>
      <c r="ACE14" s="14"/>
      <c r="ACF14" s="14"/>
      <c r="ACG14" s="14"/>
      <c r="ACH14" s="14"/>
      <c r="ACI14" s="14"/>
      <c r="ACJ14" s="14"/>
      <c r="ACK14" s="14"/>
      <c r="ACL14" s="14"/>
      <c r="ACM14" s="14"/>
      <c r="ACN14" s="14"/>
      <c r="ACO14" s="14"/>
      <c r="ACP14" s="14"/>
      <c r="ACQ14" s="14"/>
      <c r="ACR14" s="14"/>
      <c r="ACS14" s="14"/>
      <c r="ACT14" s="14"/>
      <c r="ACU14" s="14"/>
      <c r="ACV14" s="14"/>
      <c r="ACW14" s="14"/>
      <c r="ACX14" s="14"/>
      <c r="ACY14" s="14"/>
      <c r="ACZ14" s="14"/>
      <c r="ADA14" s="14"/>
      <c r="ADB14" s="14"/>
      <c r="ADC14" s="14"/>
      <c r="ADD14" s="14"/>
      <c r="ADE14" s="14"/>
      <c r="ADF14" s="14"/>
      <c r="ADG14" s="14"/>
      <c r="ADH14" s="14"/>
      <c r="ADI14" s="14"/>
      <c r="ADJ14" s="14"/>
      <c r="ADK14" s="14"/>
      <c r="ADL14" s="14"/>
      <c r="ADM14" s="14"/>
      <c r="ADN14" s="14"/>
      <c r="ADO14" s="14"/>
      <c r="ADP14" s="14"/>
      <c r="ADQ14" s="14"/>
      <c r="ADR14" s="14"/>
      <c r="ADS14" s="14"/>
      <c r="ADT14" s="14"/>
      <c r="ADU14" s="14"/>
      <c r="ADV14" s="14"/>
      <c r="ADW14" s="14"/>
      <c r="ADX14" s="14"/>
      <c r="ADY14" s="14"/>
      <c r="ADZ14" s="14"/>
      <c r="AEA14" s="14"/>
      <c r="AEB14" s="14"/>
      <c r="AEC14" s="14"/>
      <c r="AED14" s="14"/>
      <c r="AEE14" s="14"/>
      <c r="AEF14" s="14"/>
      <c r="AEG14" s="14"/>
      <c r="AEH14" s="14"/>
      <c r="AEI14" s="14"/>
      <c r="AEJ14" s="14"/>
      <c r="AEK14" s="14"/>
      <c r="AEL14" s="14"/>
      <c r="AEM14" s="14"/>
      <c r="AEN14" s="14"/>
      <c r="AEO14" s="14"/>
      <c r="AEP14" s="14"/>
      <c r="AEQ14" s="14"/>
      <c r="AER14" s="14"/>
      <c r="AES14" s="14"/>
      <c r="AET14" s="14"/>
      <c r="AEU14" s="14"/>
      <c r="AEV14" s="14"/>
      <c r="AEW14" s="14"/>
      <c r="AEX14" s="14"/>
      <c r="AEY14" s="14"/>
      <c r="AEZ14" s="14"/>
      <c r="AFA14" s="14"/>
      <c r="AFB14" s="14"/>
      <c r="AFC14" s="14"/>
      <c r="AFD14" s="14"/>
      <c r="AFE14" s="14"/>
      <c r="AFF14" s="14"/>
      <c r="AFG14" s="14"/>
      <c r="AFH14" s="14"/>
      <c r="AFI14" s="14"/>
      <c r="AFJ14" s="14"/>
      <c r="AFK14" s="14"/>
      <c r="AFL14" s="14"/>
      <c r="AFM14" s="14"/>
      <c r="AFN14" s="14"/>
      <c r="AFO14" s="14"/>
      <c r="AFP14" s="14"/>
      <c r="AFQ14" s="14"/>
      <c r="AFR14" s="14"/>
      <c r="AFS14" s="14"/>
      <c r="AFT14" s="14"/>
      <c r="AFU14" s="14"/>
      <c r="AFV14" s="14"/>
      <c r="AFW14" s="14"/>
      <c r="AFX14" s="14"/>
      <c r="AFY14" s="14"/>
      <c r="AFZ14" s="14"/>
      <c r="AGA14" s="14"/>
      <c r="AGB14" s="14"/>
      <c r="AGC14" s="14"/>
      <c r="AGD14" s="14"/>
      <c r="AGE14" s="14"/>
      <c r="AGF14" s="14"/>
      <c r="AGG14" s="14"/>
      <c r="AGH14" s="14"/>
      <c r="AGI14" s="14"/>
      <c r="AGJ14" s="14"/>
      <c r="AGK14" s="14"/>
      <c r="AGL14" s="14"/>
      <c r="AGM14" s="14"/>
      <c r="AGN14" s="14"/>
      <c r="AGO14" s="14"/>
      <c r="AGP14" s="14"/>
      <c r="AGQ14" s="14"/>
      <c r="AGR14" s="14"/>
      <c r="AGS14" s="14"/>
      <c r="AGT14" s="14"/>
      <c r="AGU14" s="14"/>
      <c r="AGV14" s="14"/>
      <c r="AGW14" s="14"/>
      <c r="AGX14" s="14"/>
      <c r="AGY14" s="14"/>
      <c r="AGZ14" s="14"/>
      <c r="AHA14" s="14"/>
      <c r="AHB14" s="14"/>
      <c r="AHC14" s="14"/>
      <c r="AHD14" s="14"/>
      <c r="AHE14" s="14"/>
      <c r="AHF14" s="14"/>
      <c r="AHG14" s="14"/>
      <c r="AHH14" s="14"/>
      <c r="AHI14" s="14"/>
      <c r="AHJ14" s="14"/>
      <c r="AHK14" s="14"/>
      <c r="AHL14" s="14"/>
      <c r="AHM14" s="14"/>
      <c r="AHN14" s="14"/>
      <c r="AHO14" s="14"/>
      <c r="AHP14" s="14"/>
      <c r="AHQ14" s="14"/>
      <c r="AHR14" s="14"/>
      <c r="AHS14" s="14"/>
      <c r="AHT14" s="14"/>
      <c r="AHU14" s="14"/>
      <c r="AHV14" s="14"/>
      <c r="AHW14" s="14"/>
      <c r="AHX14" s="14"/>
      <c r="AHY14" s="14"/>
      <c r="AHZ14" s="14"/>
      <c r="AIA14" s="14"/>
      <c r="AIB14" s="14"/>
      <c r="AIC14" s="14"/>
      <c r="AID14" s="14"/>
      <c r="AIE14" s="14"/>
      <c r="AIF14" s="14"/>
      <c r="AIG14" s="14"/>
      <c r="AIH14" s="14"/>
      <c r="AII14" s="14"/>
      <c r="AIJ14" s="14"/>
      <c r="AIK14" s="14"/>
      <c r="AIL14" s="14"/>
      <c r="AIM14" s="14"/>
      <c r="AIN14" s="14"/>
      <c r="AIO14" s="14"/>
      <c r="AIP14" s="14"/>
      <c r="AIQ14" s="14"/>
      <c r="AIR14" s="14"/>
      <c r="AIS14" s="14"/>
      <c r="AIT14" s="14"/>
      <c r="AIU14" s="14"/>
      <c r="AIV14" s="14"/>
      <c r="AIW14" s="14"/>
      <c r="AIX14" s="14"/>
      <c r="AIY14" s="14"/>
      <c r="AIZ14" s="14"/>
      <c r="AJA14" s="14"/>
      <c r="AJB14" s="14"/>
      <c r="AJC14" s="14"/>
      <c r="AJD14" s="14"/>
      <c r="AJE14" s="14"/>
      <c r="AJF14" s="14"/>
      <c r="AJG14" s="14"/>
      <c r="AJH14" s="14"/>
      <c r="AJI14" s="14"/>
      <c r="AJJ14" s="14"/>
      <c r="AJK14" s="14"/>
      <c r="AJL14" s="14"/>
      <c r="AJM14" s="14"/>
      <c r="AJN14" s="14"/>
      <c r="AJO14" s="14"/>
      <c r="AJP14" s="14"/>
      <c r="AJQ14" s="14"/>
      <c r="AJR14" s="14"/>
      <c r="AJS14" s="14"/>
      <c r="AJT14" s="14"/>
      <c r="AJU14" s="14"/>
      <c r="AJV14" s="14"/>
      <c r="AJW14" s="14"/>
      <c r="AJX14" s="14"/>
      <c r="AJY14" s="14"/>
      <c r="AJZ14" s="14"/>
      <c r="AKA14" s="14"/>
      <c r="AKB14" s="14"/>
      <c r="AKC14" s="14"/>
      <c r="AKD14" s="14"/>
      <c r="AKE14" s="14"/>
      <c r="AKF14" s="14"/>
      <c r="AKG14" s="14"/>
      <c r="AKH14" s="14"/>
      <c r="AKI14" s="14"/>
      <c r="AKJ14" s="14"/>
      <c r="AKK14" s="14"/>
      <c r="AKL14" s="14"/>
      <c r="AKM14" s="14"/>
      <c r="AKN14" s="14"/>
      <c r="AKO14" s="14"/>
      <c r="AKP14" s="14"/>
      <c r="AKQ14" s="14"/>
      <c r="AKR14" s="14"/>
      <c r="AKS14" s="14"/>
      <c r="AKT14" s="14"/>
      <c r="AKU14" s="14"/>
      <c r="AKV14" s="14"/>
      <c r="AKW14" s="14"/>
      <c r="AKX14" s="14"/>
      <c r="AKY14" s="14"/>
      <c r="AKZ14" s="14"/>
      <c r="ALA14" s="14"/>
      <c r="ALB14" s="14"/>
      <c r="ALC14" s="14"/>
      <c r="ALD14" s="14"/>
      <c r="ALE14" s="14"/>
      <c r="ALF14" s="14"/>
      <c r="ALG14" s="14"/>
      <c r="ALH14" s="14"/>
      <c r="ALI14" s="14"/>
      <c r="ALJ14" s="14"/>
      <c r="ALK14" s="14"/>
      <c r="ALL14" s="14"/>
      <c r="ALM14" s="14"/>
      <c r="ALN14" s="14"/>
      <c r="ALO14" s="14"/>
      <c r="ALP14" s="14"/>
      <c r="ALQ14" s="14"/>
      <c r="ALR14" s="14"/>
      <c r="ALS14" s="14"/>
      <c r="ALT14" s="14"/>
      <c r="ALU14" s="14"/>
      <c r="ALV14" s="14"/>
      <c r="ALW14" s="14"/>
      <c r="ALX14" s="14"/>
      <c r="ALY14" s="14"/>
      <c r="ALZ14" s="14"/>
      <c r="AMA14" s="14"/>
      <c r="AMB14" s="14"/>
      <c r="AMC14" s="14"/>
      <c r="AMD14" s="14"/>
      <c r="AME14" s="14"/>
      <c r="AMF14" s="14"/>
      <c r="AMG14" s="14"/>
      <c r="AMH14" s="14"/>
      <c r="AMI14" s="14"/>
      <c r="AMJ14" s="14"/>
      <c r="AMK14" s="14"/>
      <c r="AML14" s="14"/>
    </row>
    <row r="15" spans="1:1026" s="15" customFormat="1" ht="30.6" x14ac:dyDescent="0.25">
      <c r="A15" s="9" t="s">
        <v>105</v>
      </c>
      <c r="B15" s="8" t="s">
        <v>106</v>
      </c>
      <c r="C15" s="9" t="s">
        <v>35</v>
      </c>
      <c r="D15" s="9" t="s">
        <v>36</v>
      </c>
      <c r="E15" s="9" t="s">
        <v>37</v>
      </c>
      <c r="F15" s="9" t="s">
        <v>39</v>
      </c>
      <c r="G15" s="9" t="s">
        <v>102</v>
      </c>
      <c r="H15" s="8" t="s">
        <v>38</v>
      </c>
      <c r="I15" s="8" t="s">
        <v>40</v>
      </c>
      <c r="J15" s="11" t="s">
        <v>107</v>
      </c>
      <c r="K15" s="9">
        <v>1</v>
      </c>
      <c r="L15" s="9" t="s">
        <v>54</v>
      </c>
      <c r="M15" s="8" t="s">
        <v>41</v>
      </c>
      <c r="N15" s="9">
        <v>3</v>
      </c>
      <c r="O15" s="24"/>
      <c r="P15" s="24"/>
      <c r="Q15" s="24"/>
      <c r="R15" s="24">
        <f t="shared" si="0"/>
        <v>0</v>
      </c>
      <c r="S15" s="24"/>
      <c r="T15" s="24">
        <v>3679262.73</v>
      </c>
      <c r="U15" s="24">
        <v>0</v>
      </c>
      <c r="V15" s="25">
        <f t="shared" si="4"/>
        <v>3679262.73</v>
      </c>
      <c r="W15" s="24">
        <v>3679262.73</v>
      </c>
      <c r="X15" s="28">
        <f t="shared" si="1"/>
        <v>1</v>
      </c>
      <c r="Y15" s="24">
        <v>687239.7</v>
      </c>
      <c r="Z15" s="28">
        <f t="shared" si="2"/>
        <v>0.18678734040827794</v>
      </c>
      <c r="AA15" s="24">
        <v>687219.19</v>
      </c>
      <c r="AB15" s="28">
        <f t="shared" si="3"/>
        <v>0.18678176592189163</v>
      </c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  <c r="IU15" s="14"/>
      <c r="IV15" s="14"/>
      <c r="IW15" s="14"/>
      <c r="IX15" s="14"/>
      <c r="IY15" s="14"/>
      <c r="IZ15" s="14"/>
      <c r="JA15" s="14"/>
      <c r="JB15" s="14"/>
      <c r="JC15" s="14"/>
      <c r="JD15" s="14"/>
      <c r="JE15" s="14"/>
      <c r="JF15" s="14"/>
      <c r="JG15" s="14"/>
      <c r="JH15" s="14"/>
      <c r="JI15" s="14"/>
      <c r="JJ15" s="14"/>
      <c r="JK15" s="14"/>
      <c r="JL15" s="14"/>
      <c r="JM15" s="14"/>
      <c r="JN15" s="14"/>
      <c r="JO15" s="14"/>
      <c r="JP15" s="14"/>
      <c r="JQ15" s="14"/>
      <c r="JR15" s="14"/>
      <c r="JS15" s="14"/>
      <c r="JT15" s="14"/>
      <c r="JU15" s="14"/>
      <c r="JV15" s="14"/>
      <c r="JW15" s="14"/>
      <c r="JX15" s="14"/>
      <c r="JY15" s="14"/>
      <c r="JZ15" s="14"/>
      <c r="KA15" s="14"/>
      <c r="KB15" s="14"/>
      <c r="KC15" s="14"/>
      <c r="KD15" s="14"/>
      <c r="KE15" s="14"/>
      <c r="KF15" s="14"/>
      <c r="KG15" s="14"/>
      <c r="KH15" s="14"/>
      <c r="KI15" s="14"/>
      <c r="KJ15" s="14"/>
      <c r="KK15" s="14"/>
      <c r="KL15" s="14"/>
      <c r="KM15" s="14"/>
      <c r="KN15" s="14"/>
      <c r="KO15" s="14"/>
      <c r="KP15" s="14"/>
      <c r="KQ15" s="14"/>
      <c r="KR15" s="14"/>
      <c r="KS15" s="14"/>
      <c r="KT15" s="14"/>
      <c r="KU15" s="14"/>
      <c r="KV15" s="14"/>
      <c r="KW15" s="14"/>
      <c r="KX15" s="14"/>
      <c r="KY15" s="14"/>
      <c r="KZ15" s="14"/>
      <c r="LA15" s="14"/>
      <c r="LB15" s="14"/>
      <c r="LC15" s="14"/>
      <c r="LD15" s="14"/>
      <c r="LE15" s="14"/>
      <c r="LF15" s="14"/>
      <c r="LG15" s="14"/>
      <c r="LH15" s="14"/>
      <c r="LI15" s="14"/>
      <c r="LJ15" s="14"/>
      <c r="LK15" s="14"/>
      <c r="LL15" s="14"/>
      <c r="LM15" s="14"/>
      <c r="LN15" s="14"/>
      <c r="LO15" s="14"/>
      <c r="LP15" s="14"/>
      <c r="LQ15" s="14"/>
      <c r="LR15" s="14"/>
      <c r="LS15" s="14"/>
      <c r="LT15" s="14"/>
      <c r="LU15" s="14"/>
      <c r="LV15" s="14"/>
      <c r="LW15" s="14"/>
      <c r="LX15" s="14"/>
      <c r="LY15" s="14"/>
      <c r="LZ15" s="14"/>
      <c r="MA15" s="14"/>
      <c r="MB15" s="14"/>
      <c r="MC15" s="14"/>
      <c r="MD15" s="14"/>
      <c r="ME15" s="14"/>
      <c r="MF15" s="14"/>
      <c r="MG15" s="14"/>
      <c r="MH15" s="14"/>
      <c r="MI15" s="14"/>
      <c r="MJ15" s="14"/>
      <c r="MK15" s="14"/>
      <c r="ML15" s="14"/>
      <c r="MM15" s="14"/>
      <c r="MN15" s="14"/>
      <c r="MO15" s="14"/>
      <c r="MP15" s="14"/>
      <c r="MQ15" s="14"/>
      <c r="MR15" s="14"/>
      <c r="MS15" s="14"/>
      <c r="MT15" s="14"/>
      <c r="MU15" s="14"/>
      <c r="MV15" s="14"/>
      <c r="MW15" s="14"/>
      <c r="MX15" s="14"/>
      <c r="MY15" s="14"/>
      <c r="MZ15" s="14"/>
      <c r="NA15" s="14"/>
      <c r="NB15" s="14"/>
      <c r="NC15" s="14"/>
      <c r="ND15" s="14"/>
      <c r="NE15" s="14"/>
      <c r="NF15" s="14"/>
      <c r="NG15" s="14"/>
      <c r="NH15" s="14"/>
      <c r="NI15" s="14"/>
      <c r="NJ15" s="14"/>
      <c r="NK15" s="14"/>
      <c r="NL15" s="14"/>
      <c r="NM15" s="14"/>
      <c r="NN15" s="14"/>
      <c r="NO15" s="14"/>
      <c r="NP15" s="14"/>
      <c r="NQ15" s="14"/>
      <c r="NR15" s="14"/>
      <c r="NS15" s="14"/>
      <c r="NT15" s="14"/>
      <c r="NU15" s="14"/>
      <c r="NV15" s="14"/>
      <c r="NW15" s="14"/>
      <c r="NX15" s="14"/>
      <c r="NY15" s="14"/>
      <c r="NZ15" s="14"/>
      <c r="OA15" s="14"/>
      <c r="OB15" s="14"/>
      <c r="OC15" s="14"/>
      <c r="OD15" s="14"/>
      <c r="OE15" s="14"/>
      <c r="OF15" s="14"/>
      <c r="OG15" s="14"/>
      <c r="OH15" s="14"/>
      <c r="OI15" s="14"/>
      <c r="OJ15" s="14"/>
      <c r="OK15" s="14"/>
      <c r="OL15" s="14"/>
      <c r="OM15" s="14"/>
      <c r="ON15" s="14"/>
      <c r="OO15" s="14"/>
      <c r="OP15" s="14"/>
      <c r="OQ15" s="14"/>
      <c r="OR15" s="14"/>
      <c r="OS15" s="14"/>
      <c r="OT15" s="14"/>
      <c r="OU15" s="14"/>
      <c r="OV15" s="14"/>
      <c r="OW15" s="14"/>
      <c r="OX15" s="14"/>
      <c r="OY15" s="14"/>
      <c r="OZ15" s="14"/>
      <c r="PA15" s="14"/>
      <c r="PB15" s="14"/>
      <c r="PC15" s="14"/>
      <c r="PD15" s="14"/>
      <c r="PE15" s="14"/>
      <c r="PF15" s="14"/>
      <c r="PG15" s="14"/>
      <c r="PH15" s="14"/>
      <c r="PI15" s="14"/>
      <c r="PJ15" s="14"/>
      <c r="PK15" s="14"/>
      <c r="PL15" s="14"/>
      <c r="PM15" s="14"/>
      <c r="PN15" s="14"/>
      <c r="PO15" s="14"/>
      <c r="PP15" s="14"/>
      <c r="PQ15" s="14"/>
      <c r="PR15" s="14"/>
      <c r="PS15" s="14"/>
      <c r="PT15" s="14"/>
      <c r="PU15" s="14"/>
      <c r="PV15" s="14"/>
      <c r="PW15" s="14"/>
      <c r="PX15" s="14"/>
      <c r="PY15" s="14"/>
      <c r="PZ15" s="14"/>
      <c r="QA15" s="14"/>
      <c r="QB15" s="14"/>
      <c r="QC15" s="14"/>
      <c r="QD15" s="14"/>
      <c r="QE15" s="14"/>
      <c r="QF15" s="14"/>
      <c r="QG15" s="14"/>
      <c r="QH15" s="14"/>
      <c r="QI15" s="14"/>
      <c r="QJ15" s="14"/>
      <c r="QK15" s="14"/>
      <c r="QL15" s="14"/>
      <c r="QM15" s="14"/>
      <c r="QN15" s="14"/>
      <c r="QO15" s="14"/>
      <c r="QP15" s="14"/>
      <c r="QQ15" s="14"/>
      <c r="QR15" s="14"/>
      <c r="QS15" s="14"/>
      <c r="QT15" s="14"/>
      <c r="QU15" s="14"/>
      <c r="QV15" s="14"/>
      <c r="QW15" s="14"/>
      <c r="QX15" s="14"/>
      <c r="QY15" s="14"/>
      <c r="QZ15" s="14"/>
      <c r="RA15" s="14"/>
      <c r="RB15" s="14"/>
      <c r="RC15" s="14"/>
      <c r="RD15" s="14"/>
      <c r="RE15" s="14"/>
      <c r="RF15" s="14"/>
      <c r="RG15" s="14"/>
      <c r="RH15" s="14"/>
      <c r="RI15" s="14"/>
      <c r="RJ15" s="14"/>
      <c r="RK15" s="14"/>
      <c r="RL15" s="14"/>
      <c r="RM15" s="14"/>
      <c r="RN15" s="14"/>
      <c r="RO15" s="14"/>
      <c r="RP15" s="14"/>
      <c r="RQ15" s="14"/>
      <c r="RR15" s="14"/>
      <c r="RS15" s="14"/>
      <c r="RT15" s="14"/>
      <c r="RU15" s="14"/>
      <c r="RV15" s="14"/>
      <c r="RW15" s="14"/>
      <c r="RX15" s="14"/>
      <c r="RY15" s="14"/>
      <c r="RZ15" s="14"/>
      <c r="SA15" s="14"/>
      <c r="SB15" s="14"/>
      <c r="SC15" s="14"/>
      <c r="SD15" s="14"/>
      <c r="SE15" s="14"/>
      <c r="SF15" s="14"/>
      <c r="SG15" s="14"/>
      <c r="SH15" s="14"/>
      <c r="SI15" s="14"/>
      <c r="SJ15" s="14"/>
      <c r="SK15" s="14"/>
      <c r="SL15" s="14"/>
      <c r="SM15" s="14"/>
      <c r="SN15" s="14"/>
      <c r="SO15" s="14"/>
      <c r="SP15" s="14"/>
      <c r="SQ15" s="14"/>
      <c r="SR15" s="14"/>
      <c r="SS15" s="14"/>
      <c r="ST15" s="14"/>
      <c r="SU15" s="14"/>
      <c r="SV15" s="14"/>
      <c r="SW15" s="14"/>
      <c r="SX15" s="14"/>
      <c r="SY15" s="14"/>
      <c r="SZ15" s="14"/>
      <c r="TA15" s="14"/>
      <c r="TB15" s="14"/>
      <c r="TC15" s="14"/>
      <c r="TD15" s="14"/>
      <c r="TE15" s="14"/>
      <c r="TF15" s="14"/>
      <c r="TG15" s="14"/>
      <c r="TH15" s="14"/>
      <c r="TI15" s="14"/>
      <c r="TJ15" s="14"/>
      <c r="TK15" s="14"/>
      <c r="TL15" s="14"/>
      <c r="TM15" s="14"/>
      <c r="TN15" s="14"/>
      <c r="TO15" s="14"/>
      <c r="TP15" s="14"/>
      <c r="TQ15" s="14"/>
      <c r="TR15" s="14"/>
      <c r="TS15" s="14"/>
      <c r="TT15" s="14"/>
      <c r="TU15" s="14"/>
      <c r="TV15" s="14"/>
      <c r="TW15" s="14"/>
      <c r="TX15" s="14"/>
      <c r="TY15" s="14"/>
      <c r="TZ15" s="14"/>
      <c r="UA15" s="14"/>
      <c r="UB15" s="14"/>
      <c r="UC15" s="14"/>
      <c r="UD15" s="14"/>
      <c r="UE15" s="14"/>
      <c r="UF15" s="14"/>
      <c r="UG15" s="14"/>
      <c r="UH15" s="14"/>
      <c r="UI15" s="14"/>
      <c r="UJ15" s="14"/>
      <c r="UK15" s="14"/>
      <c r="UL15" s="14"/>
      <c r="UM15" s="14"/>
      <c r="UN15" s="14"/>
      <c r="UO15" s="14"/>
      <c r="UP15" s="14"/>
      <c r="UQ15" s="14"/>
      <c r="UR15" s="14"/>
      <c r="US15" s="14"/>
      <c r="UT15" s="14"/>
      <c r="UU15" s="14"/>
      <c r="UV15" s="14"/>
      <c r="UW15" s="14"/>
      <c r="UX15" s="14"/>
      <c r="UY15" s="14"/>
      <c r="UZ15" s="14"/>
      <c r="VA15" s="14"/>
      <c r="VB15" s="14"/>
      <c r="VC15" s="14"/>
      <c r="VD15" s="14"/>
      <c r="VE15" s="14"/>
      <c r="VF15" s="14"/>
      <c r="VG15" s="14"/>
      <c r="VH15" s="14"/>
      <c r="VI15" s="14"/>
      <c r="VJ15" s="14"/>
      <c r="VK15" s="14"/>
      <c r="VL15" s="14"/>
      <c r="VM15" s="14"/>
      <c r="VN15" s="14"/>
      <c r="VO15" s="14"/>
      <c r="VP15" s="14"/>
      <c r="VQ15" s="14"/>
      <c r="VR15" s="14"/>
      <c r="VS15" s="14"/>
      <c r="VT15" s="14"/>
      <c r="VU15" s="14"/>
      <c r="VV15" s="14"/>
      <c r="VW15" s="14"/>
      <c r="VX15" s="14"/>
      <c r="VY15" s="14"/>
      <c r="VZ15" s="14"/>
      <c r="WA15" s="14"/>
      <c r="WB15" s="14"/>
      <c r="WC15" s="14"/>
      <c r="WD15" s="14"/>
      <c r="WE15" s="14"/>
      <c r="WF15" s="14"/>
      <c r="WG15" s="14"/>
      <c r="WH15" s="14"/>
      <c r="WI15" s="14"/>
      <c r="WJ15" s="14"/>
      <c r="WK15" s="14"/>
      <c r="WL15" s="14"/>
      <c r="WM15" s="14"/>
      <c r="WN15" s="14"/>
      <c r="WO15" s="14"/>
      <c r="WP15" s="14"/>
      <c r="WQ15" s="14"/>
      <c r="WR15" s="14"/>
      <c r="WS15" s="14"/>
      <c r="WT15" s="14"/>
      <c r="WU15" s="14"/>
      <c r="WV15" s="14"/>
      <c r="WW15" s="14"/>
      <c r="WX15" s="14"/>
      <c r="WY15" s="14"/>
      <c r="WZ15" s="14"/>
      <c r="XA15" s="14"/>
      <c r="XB15" s="14"/>
      <c r="XC15" s="14"/>
      <c r="XD15" s="14"/>
      <c r="XE15" s="14"/>
      <c r="XF15" s="14"/>
      <c r="XG15" s="14"/>
      <c r="XH15" s="14"/>
      <c r="XI15" s="14"/>
      <c r="XJ15" s="14"/>
      <c r="XK15" s="14"/>
      <c r="XL15" s="14"/>
      <c r="XM15" s="14"/>
      <c r="XN15" s="14"/>
      <c r="XO15" s="14"/>
      <c r="XP15" s="14"/>
      <c r="XQ15" s="14"/>
      <c r="XR15" s="14"/>
      <c r="XS15" s="14"/>
      <c r="XT15" s="14"/>
      <c r="XU15" s="14"/>
      <c r="XV15" s="14"/>
      <c r="XW15" s="14"/>
      <c r="XX15" s="14"/>
      <c r="XY15" s="14"/>
      <c r="XZ15" s="14"/>
      <c r="YA15" s="14"/>
      <c r="YB15" s="14"/>
      <c r="YC15" s="14"/>
      <c r="YD15" s="14"/>
      <c r="YE15" s="14"/>
      <c r="YF15" s="14"/>
      <c r="YG15" s="14"/>
      <c r="YH15" s="14"/>
      <c r="YI15" s="14"/>
      <c r="YJ15" s="14"/>
      <c r="YK15" s="14"/>
      <c r="YL15" s="14"/>
      <c r="YM15" s="14"/>
      <c r="YN15" s="14"/>
      <c r="YO15" s="14"/>
      <c r="YP15" s="14"/>
      <c r="YQ15" s="14"/>
      <c r="YR15" s="14"/>
      <c r="YS15" s="14"/>
      <c r="YT15" s="14"/>
      <c r="YU15" s="14"/>
      <c r="YV15" s="14"/>
      <c r="YW15" s="14"/>
      <c r="YX15" s="14"/>
      <c r="YY15" s="14"/>
      <c r="YZ15" s="14"/>
      <c r="ZA15" s="14"/>
      <c r="ZB15" s="14"/>
      <c r="ZC15" s="14"/>
      <c r="ZD15" s="14"/>
      <c r="ZE15" s="14"/>
      <c r="ZF15" s="14"/>
      <c r="ZG15" s="14"/>
      <c r="ZH15" s="14"/>
      <c r="ZI15" s="14"/>
      <c r="ZJ15" s="14"/>
      <c r="ZK15" s="14"/>
      <c r="ZL15" s="14"/>
      <c r="ZM15" s="14"/>
      <c r="ZN15" s="14"/>
      <c r="ZO15" s="14"/>
      <c r="ZP15" s="14"/>
      <c r="ZQ15" s="14"/>
      <c r="ZR15" s="14"/>
      <c r="ZS15" s="14"/>
      <c r="ZT15" s="14"/>
      <c r="ZU15" s="14"/>
      <c r="ZV15" s="14"/>
      <c r="ZW15" s="14"/>
      <c r="ZX15" s="14"/>
      <c r="ZY15" s="14"/>
      <c r="ZZ15" s="14"/>
      <c r="AAA15" s="14"/>
      <c r="AAB15" s="14"/>
      <c r="AAC15" s="14"/>
      <c r="AAD15" s="14"/>
      <c r="AAE15" s="14"/>
      <c r="AAF15" s="14"/>
      <c r="AAG15" s="14"/>
      <c r="AAH15" s="14"/>
      <c r="AAI15" s="14"/>
      <c r="AAJ15" s="14"/>
      <c r="AAK15" s="14"/>
      <c r="AAL15" s="14"/>
      <c r="AAM15" s="14"/>
      <c r="AAN15" s="14"/>
      <c r="AAO15" s="14"/>
      <c r="AAP15" s="14"/>
      <c r="AAQ15" s="14"/>
      <c r="AAR15" s="14"/>
      <c r="AAS15" s="14"/>
      <c r="AAT15" s="14"/>
      <c r="AAU15" s="14"/>
      <c r="AAV15" s="14"/>
      <c r="AAW15" s="14"/>
      <c r="AAX15" s="14"/>
      <c r="AAY15" s="14"/>
      <c r="AAZ15" s="14"/>
      <c r="ABA15" s="14"/>
      <c r="ABB15" s="14"/>
      <c r="ABC15" s="14"/>
      <c r="ABD15" s="14"/>
      <c r="ABE15" s="14"/>
      <c r="ABF15" s="14"/>
      <c r="ABG15" s="14"/>
      <c r="ABH15" s="14"/>
      <c r="ABI15" s="14"/>
      <c r="ABJ15" s="14"/>
      <c r="ABK15" s="14"/>
      <c r="ABL15" s="14"/>
      <c r="ABM15" s="14"/>
      <c r="ABN15" s="14"/>
      <c r="ABO15" s="14"/>
      <c r="ABP15" s="14"/>
      <c r="ABQ15" s="14"/>
      <c r="ABR15" s="14"/>
      <c r="ABS15" s="14"/>
      <c r="ABT15" s="14"/>
      <c r="ABU15" s="14"/>
      <c r="ABV15" s="14"/>
      <c r="ABW15" s="14"/>
      <c r="ABX15" s="14"/>
      <c r="ABY15" s="14"/>
      <c r="ABZ15" s="14"/>
      <c r="ACA15" s="14"/>
      <c r="ACB15" s="14"/>
      <c r="ACC15" s="14"/>
      <c r="ACD15" s="14"/>
      <c r="ACE15" s="14"/>
      <c r="ACF15" s="14"/>
      <c r="ACG15" s="14"/>
      <c r="ACH15" s="14"/>
      <c r="ACI15" s="14"/>
      <c r="ACJ15" s="14"/>
      <c r="ACK15" s="14"/>
      <c r="ACL15" s="14"/>
      <c r="ACM15" s="14"/>
      <c r="ACN15" s="14"/>
      <c r="ACO15" s="14"/>
      <c r="ACP15" s="14"/>
      <c r="ACQ15" s="14"/>
      <c r="ACR15" s="14"/>
      <c r="ACS15" s="14"/>
      <c r="ACT15" s="14"/>
      <c r="ACU15" s="14"/>
      <c r="ACV15" s="14"/>
      <c r="ACW15" s="14"/>
      <c r="ACX15" s="14"/>
      <c r="ACY15" s="14"/>
      <c r="ACZ15" s="14"/>
      <c r="ADA15" s="14"/>
      <c r="ADB15" s="14"/>
      <c r="ADC15" s="14"/>
      <c r="ADD15" s="14"/>
      <c r="ADE15" s="14"/>
      <c r="ADF15" s="14"/>
      <c r="ADG15" s="14"/>
      <c r="ADH15" s="14"/>
      <c r="ADI15" s="14"/>
      <c r="ADJ15" s="14"/>
      <c r="ADK15" s="14"/>
      <c r="ADL15" s="14"/>
      <c r="ADM15" s="14"/>
      <c r="ADN15" s="14"/>
      <c r="ADO15" s="14"/>
      <c r="ADP15" s="14"/>
      <c r="ADQ15" s="14"/>
      <c r="ADR15" s="14"/>
      <c r="ADS15" s="14"/>
      <c r="ADT15" s="14"/>
      <c r="ADU15" s="14"/>
      <c r="ADV15" s="14"/>
      <c r="ADW15" s="14"/>
      <c r="ADX15" s="14"/>
      <c r="ADY15" s="14"/>
      <c r="ADZ15" s="14"/>
      <c r="AEA15" s="14"/>
      <c r="AEB15" s="14"/>
      <c r="AEC15" s="14"/>
      <c r="AED15" s="14"/>
      <c r="AEE15" s="14"/>
      <c r="AEF15" s="14"/>
      <c r="AEG15" s="14"/>
      <c r="AEH15" s="14"/>
      <c r="AEI15" s="14"/>
      <c r="AEJ15" s="14"/>
      <c r="AEK15" s="14"/>
      <c r="AEL15" s="14"/>
      <c r="AEM15" s="14"/>
      <c r="AEN15" s="14"/>
      <c r="AEO15" s="14"/>
      <c r="AEP15" s="14"/>
      <c r="AEQ15" s="14"/>
      <c r="AER15" s="14"/>
      <c r="AES15" s="14"/>
      <c r="AET15" s="14"/>
      <c r="AEU15" s="14"/>
      <c r="AEV15" s="14"/>
      <c r="AEW15" s="14"/>
      <c r="AEX15" s="14"/>
      <c r="AEY15" s="14"/>
      <c r="AEZ15" s="14"/>
      <c r="AFA15" s="14"/>
      <c r="AFB15" s="14"/>
      <c r="AFC15" s="14"/>
      <c r="AFD15" s="14"/>
      <c r="AFE15" s="14"/>
      <c r="AFF15" s="14"/>
      <c r="AFG15" s="14"/>
      <c r="AFH15" s="14"/>
      <c r="AFI15" s="14"/>
      <c r="AFJ15" s="14"/>
      <c r="AFK15" s="14"/>
      <c r="AFL15" s="14"/>
      <c r="AFM15" s="14"/>
      <c r="AFN15" s="14"/>
      <c r="AFO15" s="14"/>
      <c r="AFP15" s="14"/>
      <c r="AFQ15" s="14"/>
      <c r="AFR15" s="14"/>
      <c r="AFS15" s="14"/>
      <c r="AFT15" s="14"/>
      <c r="AFU15" s="14"/>
      <c r="AFV15" s="14"/>
      <c r="AFW15" s="14"/>
      <c r="AFX15" s="14"/>
      <c r="AFY15" s="14"/>
      <c r="AFZ15" s="14"/>
      <c r="AGA15" s="14"/>
      <c r="AGB15" s="14"/>
      <c r="AGC15" s="14"/>
      <c r="AGD15" s="14"/>
      <c r="AGE15" s="14"/>
      <c r="AGF15" s="14"/>
      <c r="AGG15" s="14"/>
      <c r="AGH15" s="14"/>
      <c r="AGI15" s="14"/>
      <c r="AGJ15" s="14"/>
      <c r="AGK15" s="14"/>
      <c r="AGL15" s="14"/>
      <c r="AGM15" s="14"/>
      <c r="AGN15" s="14"/>
      <c r="AGO15" s="14"/>
      <c r="AGP15" s="14"/>
      <c r="AGQ15" s="14"/>
      <c r="AGR15" s="14"/>
      <c r="AGS15" s="14"/>
      <c r="AGT15" s="14"/>
      <c r="AGU15" s="14"/>
      <c r="AGV15" s="14"/>
      <c r="AGW15" s="14"/>
      <c r="AGX15" s="14"/>
      <c r="AGY15" s="14"/>
      <c r="AGZ15" s="14"/>
      <c r="AHA15" s="14"/>
      <c r="AHB15" s="14"/>
      <c r="AHC15" s="14"/>
      <c r="AHD15" s="14"/>
      <c r="AHE15" s="14"/>
      <c r="AHF15" s="14"/>
      <c r="AHG15" s="14"/>
      <c r="AHH15" s="14"/>
      <c r="AHI15" s="14"/>
      <c r="AHJ15" s="14"/>
      <c r="AHK15" s="14"/>
      <c r="AHL15" s="14"/>
      <c r="AHM15" s="14"/>
      <c r="AHN15" s="14"/>
      <c r="AHO15" s="14"/>
      <c r="AHP15" s="14"/>
      <c r="AHQ15" s="14"/>
      <c r="AHR15" s="14"/>
      <c r="AHS15" s="14"/>
      <c r="AHT15" s="14"/>
      <c r="AHU15" s="14"/>
      <c r="AHV15" s="14"/>
      <c r="AHW15" s="14"/>
      <c r="AHX15" s="14"/>
      <c r="AHY15" s="14"/>
      <c r="AHZ15" s="14"/>
      <c r="AIA15" s="14"/>
      <c r="AIB15" s="14"/>
      <c r="AIC15" s="14"/>
      <c r="AID15" s="14"/>
      <c r="AIE15" s="14"/>
      <c r="AIF15" s="14"/>
      <c r="AIG15" s="14"/>
      <c r="AIH15" s="14"/>
      <c r="AII15" s="14"/>
      <c r="AIJ15" s="14"/>
      <c r="AIK15" s="14"/>
      <c r="AIL15" s="14"/>
      <c r="AIM15" s="14"/>
      <c r="AIN15" s="14"/>
      <c r="AIO15" s="14"/>
      <c r="AIP15" s="14"/>
      <c r="AIQ15" s="14"/>
      <c r="AIR15" s="14"/>
      <c r="AIS15" s="14"/>
      <c r="AIT15" s="14"/>
      <c r="AIU15" s="14"/>
      <c r="AIV15" s="14"/>
      <c r="AIW15" s="14"/>
      <c r="AIX15" s="14"/>
      <c r="AIY15" s="14"/>
      <c r="AIZ15" s="14"/>
      <c r="AJA15" s="14"/>
      <c r="AJB15" s="14"/>
      <c r="AJC15" s="14"/>
      <c r="AJD15" s="14"/>
      <c r="AJE15" s="14"/>
      <c r="AJF15" s="14"/>
      <c r="AJG15" s="14"/>
      <c r="AJH15" s="14"/>
      <c r="AJI15" s="14"/>
      <c r="AJJ15" s="14"/>
      <c r="AJK15" s="14"/>
      <c r="AJL15" s="14"/>
      <c r="AJM15" s="14"/>
      <c r="AJN15" s="14"/>
      <c r="AJO15" s="14"/>
      <c r="AJP15" s="14"/>
      <c r="AJQ15" s="14"/>
      <c r="AJR15" s="14"/>
      <c r="AJS15" s="14"/>
      <c r="AJT15" s="14"/>
      <c r="AJU15" s="14"/>
      <c r="AJV15" s="14"/>
      <c r="AJW15" s="14"/>
      <c r="AJX15" s="14"/>
      <c r="AJY15" s="14"/>
      <c r="AJZ15" s="14"/>
      <c r="AKA15" s="14"/>
      <c r="AKB15" s="14"/>
      <c r="AKC15" s="14"/>
      <c r="AKD15" s="14"/>
      <c r="AKE15" s="14"/>
      <c r="AKF15" s="14"/>
      <c r="AKG15" s="14"/>
      <c r="AKH15" s="14"/>
      <c r="AKI15" s="14"/>
      <c r="AKJ15" s="14"/>
      <c r="AKK15" s="14"/>
      <c r="AKL15" s="14"/>
      <c r="AKM15" s="14"/>
      <c r="AKN15" s="14"/>
      <c r="AKO15" s="14"/>
      <c r="AKP15" s="14"/>
      <c r="AKQ15" s="14"/>
      <c r="AKR15" s="14"/>
      <c r="AKS15" s="14"/>
      <c r="AKT15" s="14"/>
      <c r="AKU15" s="14"/>
      <c r="AKV15" s="14"/>
      <c r="AKW15" s="14"/>
      <c r="AKX15" s="14"/>
      <c r="AKY15" s="14"/>
      <c r="AKZ15" s="14"/>
      <c r="ALA15" s="14"/>
      <c r="ALB15" s="14"/>
      <c r="ALC15" s="14"/>
      <c r="ALD15" s="14"/>
      <c r="ALE15" s="14"/>
      <c r="ALF15" s="14"/>
      <c r="ALG15" s="14"/>
      <c r="ALH15" s="14"/>
      <c r="ALI15" s="14"/>
      <c r="ALJ15" s="14"/>
      <c r="ALK15" s="14"/>
      <c r="ALL15" s="14"/>
      <c r="ALM15" s="14"/>
      <c r="ALN15" s="14"/>
      <c r="ALO15" s="14"/>
      <c r="ALP15" s="14"/>
      <c r="ALQ15" s="14"/>
      <c r="ALR15" s="14"/>
      <c r="ALS15" s="14"/>
      <c r="ALT15" s="14"/>
      <c r="ALU15" s="14"/>
      <c r="ALV15" s="14"/>
      <c r="ALW15" s="14"/>
      <c r="ALX15" s="14"/>
      <c r="ALY15" s="14"/>
      <c r="ALZ15" s="14"/>
      <c r="AMA15" s="14"/>
      <c r="AMB15" s="14"/>
      <c r="AMC15" s="14"/>
      <c r="AMD15" s="14"/>
      <c r="AME15" s="14"/>
      <c r="AMF15" s="14"/>
      <c r="AMG15" s="14"/>
      <c r="AMH15" s="14"/>
      <c r="AMI15" s="14"/>
      <c r="AMJ15" s="14"/>
      <c r="AMK15" s="14"/>
      <c r="AML15" s="14"/>
    </row>
    <row r="16" spans="1:1026" s="15" customFormat="1" ht="30.6" x14ac:dyDescent="0.25">
      <c r="A16" s="9" t="s">
        <v>105</v>
      </c>
      <c r="B16" s="8" t="s">
        <v>106</v>
      </c>
      <c r="C16" s="9" t="s">
        <v>35</v>
      </c>
      <c r="D16" s="9" t="s">
        <v>36</v>
      </c>
      <c r="E16" s="9" t="s">
        <v>37</v>
      </c>
      <c r="F16" s="9" t="s">
        <v>39</v>
      </c>
      <c r="G16" s="9" t="s">
        <v>102</v>
      </c>
      <c r="H16" s="8" t="s">
        <v>38</v>
      </c>
      <c r="I16" s="8" t="s">
        <v>40</v>
      </c>
      <c r="J16" s="11" t="s">
        <v>107</v>
      </c>
      <c r="K16" s="9">
        <v>1</v>
      </c>
      <c r="L16" s="9" t="s">
        <v>67</v>
      </c>
      <c r="M16" s="8" t="s">
        <v>42</v>
      </c>
      <c r="N16" s="9">
        <v>3</v>
      </c>
      <c r="O16" s="24"/>
      <c r="P16" s="24"/>
      <c r="Q16" s="24"/>
      <c r="R16" s="24">
        <f t="shared" si="0"/>
        <v>0</v>
      </c>
      <c r="S16" s="24"/>
      <c r="T16" s="24">
        <v>6155981.75</v>
      </c>
      <c r="U16" s="24">
        <v>0</v>
      </c>
      <c r="V16" s="25">
        <f t="shared" si="4"/>
        <v>6155981.75</v>
      </c>
      <c r="W16" s="24">
        <v>6155981.75</v>
      </c>
      <c r="X16" s="28">
        <f t="shared" si="1"/>
        <v>1</v>
      </c>
      <c r="Y16" s="24">
        <v>2871469.75</v>
      </c>
      <c r="Z16" s="28">
        <f t="shared" si="2"/>
        <v>0.46645195951076368</v>
      </c>
      <c r="AA16" s="24">
        <v>2871469.75</v>
      </c>
      <c r="AB16" s="28">
        <f t="shared" si="3"/>
        <v>0.46645195951076368</v>
      </c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4"/>
      <c r="IT16" s="14"/>
      <c r="IU16" s="14"/>
      <c r="IV16" s="14"/>
      <c r="IW16" s="14"/>
      <c r="IX16" s="14"/>
      <c r="IY16" s="14"/>
      <c r="IZ16" s="14"/>
      <c r="JA16" s="14"/>
      <c r="JB16" s="14"/>
      <c r="JC16" s="14"/>
      <c r="JD16" s="14"/>
      <c r="JE16" s="14"/>
      <c r="JF16" s="14"/>
      <c r="JG16" s="14"/>
      <c r="JH16" s="14"/>
      <c r="JI16" s="14"/>
      <c r="JJ16" s="14"/>
      <c r="JK16" s="14"/>
      <c r="JL16" s="14"/>
      <c r="JM16" s="14"/>
      <c r="JN16" s="14"/>
      <c r="JO16" s="14"/>
      <c r="JP16" s="14"/>
      <c r="JQ16" s="14"/>
      <c r="JR16" s="14"/>
      <c r="JS16" s="14"/>
      <c r="JT16" s="14"/>
      <c r="JU16" s="14"/>
      <c r="JV16" s="14"/>
      <c r="JW16" s="14"/>
      <c r="JX16" s="14"/>
      <c r="JY16" s="14"/>
      <c r="JZ16" s="14"/>
      <c r="KA16" s="14"/>
      <c r="KB16" s="14"/>
      <c r="KC16" s="14"/>
      <c r="KD16" s="14"/>
      <c r="KE16" s="14"/>
      <c r="KF16" s="14"/>
      <c r="KG16" s="14"/>
      <c r="KH16" s="14"/>
      <c r="KI16" s="14"/>
      <c r="KJ16" s="14"/>
      <c r="KK16" s="14"/>
      <c r="KL16" s="14"/>
      <c r="KM16" s="14"/>
      <c r="KN16" s="14"/>
      <c r="KO16" s="14"/>
      <c r="KP16" s="14"/>
      <c r="KQ16" s="14"/>
      <c r="KR16" s="14"/>
      <c r="KS16" s="14"/>
      <c r="KT16" s="14"/>
      <c r="KU16" s="14"/>
      <c r="KV16" s="14"/>
      <c r="KW16" s="14"/>
      <c r="KX16" s="14"/>
      <c r="KY16" s="14"/>
      <c r="KZ16" s="14"/>
      <c r="LA16" s="14"/>
      <c r="LB16" s="14"/>
      <c r="LC16" s="14"/>
      <c r="LD16" s="14"/>
      <c r="LE16" s="14"/>
      <c r="LF16" s="14"/>
      <c r="LG16" s="14"/>
      <c r="LH16" s="14"/>
      <c r="LI16" s="14"/>
      <c r="LJ16" s="14"/>
      <c r="LK16" s="14"/>
      <c r="LL16" s="14"/>
      <c r="LM16" s="14"/>
      <c r="LN16" s="14"/>
      <c r="LO16" s="14"/>
      <c r="LP16" s="14"/>
      <c r="LQ16" s="14"/>
      <c r="LR16" s="14"/>
      <c r="LS16" s="14"/>
      <c r="LT16" s="14"/>
      <c r="LU16" s="14"/>
      <c r="LV16" s="14"/>
      <c r="LW16" s="14"/>
      <c r="LX16" s="14"/>
      <c r="LY16" s="14"/>
      <c r="LZ16" s="14"/>
      <c r="MA16" s="14"/>
      <c r="MB16" s="14"/>
      <c r="MC16" s="14"/>
      <c r="MD16" s="14"/>
      <c r="ME16" s="14"/>
      <c r="MF16" s="14"/>
      <c r="MG16" s="14"/>
      <c r="MH16" s="14"/>
      <c r="MI16" s="14"/>
      <c r="MJ16" s="14"/>
      <c r="MK16" s="14"/>
      <c r="ML16" s="14"/>
      <c r="MM16" s="14"/>
      <c r="MN16" s="14"/>
      <c r="MO16" s="14"/>
      <c r="MP16" s="14"/>
      <c r="MQ16" s="14"/>
      <c r="MR16" s="14"/>
      <c r="MS16" s="14"/>
      <c r="MT16" s="14"/>
      <c r="MU16" s="14"/>
      <c r="MV16" s="14"/>
      <c r="MW16" s="14"/>
      <c r="MX16" s="14"/>
      <c r="MY16" s="14"/>
      <c r="MZ16" s="14"/>
      <c r="NA16" s="14"/>
      <c r="NB16" s="14"/>
      <c r="NC16" s="14"/>
      <c r="ND16" s="14"/>
      <c r="NE16" s="14"/>
      <c r="NF16" s="14"/>
      <c r="NG16" s="14"/>
      <c r="NH16" s="14"/>
      <c r="NI16" s="14"/>
      <c r="NJ16" s="14"/>
      <c r="NK16" s="14"/>
      <c r="NL16" s="14"/>
      <c r="NM16" s="14"/>
      <c r="NN16" s="14"/>
      <c r="NO16" s="14"/>
      <c r="NP16" s="14"/>
      <c r="NQ16" s="14"/>
      <c r="NR16" s="14"/>
      <c r="NS16" s="14"/>
      <c r="NT16" s="14"/>
      <c r="NU16" s="14"/>
      <c r="NV16" s="14"/>
      <c r="NW16" s="14"/>
      <c r="NX16" s="14"/>
      <c r="NY16" s="14"/>
      <c r="NZ16" s="14"/>
      <c r="OA16" s="14"/>
      <c r="OB16" s="14"/>
      <c r="OC16" s="14"/>
      <c r="OD16" s="14"/>
      <c r="OE16" s="14"/>
      <c r="OF16" s="14"/>
      <c r="OG16" s="14"/>
      <c r="OH16" s="14"/>
      <c r="OI16" s="14"/>
      <c r="OJ16" s="14"/>
      <c r="OK16" s="14"/>
      <c r="OL16" s="14"/>
      <c r="OM16" s="14"/>
      <c r="ON16" s="14"/>
      <c r="OO16" s="14"/>
      <c r="OP16" s="14"/>
      <c r="OQ16" s="14"/>
      <c r="OR16" s="14"/>
      <c r="OS16" s="14"/>
      <c r="OT16" s="14"/>
      <c r="OU16" s="14"/>
      <c r="OV16" s="14"/>
      <c r="OW16" s="14"/>
      <c r="OX16" s="14"/>
      <c r="OY16" s="14"/>
      <c r="OZ16" s="14"/>
      <c r="PA16" s="14"/>
      <c r="PB16" s="14"/>
      <c r="PC16" s="14"/>
      <c r="PD16" s="14"/>
      <c r="PE16" s="14"/>
      <c r="PF16" s="14"/>
      <c r="PG16" s="14"/>
      <c r="PH16" s="14"/>
      <c r="PI16" s="14"/>
      <c r="PJ16" s="14"/>
      <c r="PK16" s="14"/>
      <c r="PL16" s="14"/>
      <c r="PM16" s="14"/>
      <c r="PN16" s="14"/>
      <c r="PO16" s="14"/>
      <c r="PP16" s="14"/>
      <c r="PQ16" s="14"/>
      <c r="PR16" s="14"/>
      <c r="PS16" s="14"/>
      <c r="PT16" s="14"/>
      <c r="PU16" s="14"/>
      <c r="PV16" s="14"/>
      <c r="PW16" s="14"/>
      <c r="PX16" s="14"/>
      <c r="PY16" s="14"/>
      <c r="PZ16" s="14"/>
      <c r="QA16" s="14"/>
      <c r="QB16" s="14"/>
      <c r="QC16" s="14"/>
      <c r="QD16" s="14"/>
      <c r="QE16" s="14"/>
      <c r="QF16" s="14"/>
      <c r="QG16" s="14"/>
      <c r="QH16" s="14"/>
      <c r="QI16" s="14"/>
      <c r="QJ16" s="14"/>
      <c r="QK16" s="14"/>
      <c r="QL16" s="14"/>
      <c r="QM16" s="14"/>
      <c r="QN16" s="14"/>
      <c r="QO16" s="14"/>
      <c r="QP16" s="14"/>
      <c r="QQ16" s="14"/>
      <c r="QR16" s="14"/>
      <c r="QS16" s="14"/>
      <c r="QT16" s="14"/>
      <c r="QU16" s="14"/>
      <c r="QV16" s="14"/>
      <c r="QW16" s="14"/>
      <c r="QX16" s="14"/>
      <c r="QY16" s="14"/>
      <c r="QZ16" s="14"/>
      <c r="RA16" s="14"/>
      <c r="RB16" s="14"/>
      <c r="RC16" s="14"/>
      <c r="RD16" s="14"/>
      <c r="RE16" s="14"/>
      <c r="RF16" s="14"/>
      <c r="RG16" s="14"/>
      <c r="RH16" s="14"/>
      <c r="RI16" s="14"/>
      <c r="RJ16" s="14"/>
      <c r="RK16" s="14"/>
      <c r="RL16" s="14"/>
      <c r="RM16" s="14"/>
      <c r="RN16" s="14"/>
      <c r="RO16" s="14"/>
      <c r="RP16" s="14"/>
      <c r="RQ16" s="14"/>
      <c r="RR16" s="14"/>
      <c r="RS16" s="14"/>
      <c r="RT16" s="14"/>
      <c r="RU16" s="14"/>
      <c r="RV16" s="14"/>
      <c r="RW16" s="14"/>
      <c r="RX16" s="14"/>
      <c r="RY16" s="14"/>
      <c r="RZ16" s="14"/>
      <c r="SA16" s="14"/>
      <c r="SB16" s="14"/>
      <c r="SC16" s="14"/>
      <c r="SD16" s="14"/>
      <c r="SE16" s="14"/>
      <c r="SF16" s="14"/>
      <c r="SG16" s="14"/>
      <c r="SH16" s="14"/>
      <c r="SI16" s="14"/>
      <c r="SJ16" s="14"/>
      <c r="SK16" s="14"/>
      <c r="SL16" s="14"/>
      <c r="SM16" s="14"/>
      <c r="SN16" s="14"/>
      <c r="SO16" s="14"/>
      <c r="SP16" s="14"/>
      <c r="SQ16" s="14"/>
      <c r="SR16" s="14"/>
      <c r="SS16" s="14"/>
      <c r="ST16" s="14"/>
      <c r="SU16" s="14"/>
      <c r="SV16" s="14"/>
      <c r="SW16" s="14"/>
      <c r="SX16" s="14"/>
      <c r="SY16" s="14"/>
      <c r="SZ16" s="14"/>
      <c r="TA16" s="14"/>
      <c r="TB16" s="14"/>
      <c r="TC16" s="14"/>
      <c r="TD16" s="14"/>
      <c r="TE16" s="14"/>
      <c r="TF16" s="14"/>
      <c r="TG16" s="14"/>
      <c r="TH16" s="14"/>
      <c r="TI16" s="14"/>
      <c r="TJ16" s="14"/>
      <c r="TK16" s="14"/>
      <c r="TL16" s="14"/>
      <c r="TM16" s="14"/>
      <c r="TN16" s="14"/>
      <c r="TO16" s="14"/>
      <c r="TP16" s="14"/>
      <c r="TQ16" s="14"/>
      <c r="TR16" s="14"/>
      <c r="TS16" s="14"/>
      <c r="TT16" s="14"/>
      <c r="TU16" s="14"/>
      <c r="TV16" s="14"/>
      <c r="TW16" s="14"/>
      <c r="TX16" s="14"/>
      <c r="TY16" s="14"/>
      <c r="TZ16" s="14"/>
      <c r="UA16" s="14"/>
      <c r="UB16" s="14"/>
      <c r="UC16" s="14"/>
      <c r="UD16" s="14"/>
      <c r="UE16" s="14"/>
      <c r="UF16" s="14"/>
      <c r="UG16" s="14"/>
      <c r="UH16" s="14"/>
      <c r="UI16" s="14"/>
      <c r="UJ16" s="14"/>
      <c r="UK16" s="14"/>
      <c r="UL16" s="14"/>
      <c r="UM16" s="14"/>
      <c r="UN16" s="14"/>
      <c r="UO16" s="14"/>
      <c r="UP16" s="14"/>
      <c r="UQ16" s="14"/>
      <c r="UR16" s="14"/>
      <c r="US16" s="14"/>
      <c r="UT16" s="14"/>
      <c r="UU16" s="14"/>
      <c r="UV16" s="14"/>
      <c r="UW16" s="14"/>
      <c r="UX16" s="14"/>
      <c r="UY16" s="14"/>
      <c r="UZ16" s="14"/>
      <c r="VA16" s="14"/>
      <c r="VB16" s="14"/>
      <c r="VC16" s="14"/>
      <c r="VD16" s="14"/>
      <c r="VE16" s="14"/>
      <c r="VF16" s="14"/>
      <c r="VG16" s="14"/>
      <c r="VH16" s="14"/>
      <c r="VI16" s="14"/>
      <c r="VJ16" s="14"/>
      <c r="VK16" s="14"/>
      <c r="VL16" s="14"/>
      <c r="VM16" s="14"/>
      <c r="VN16" s="14"/>
      <c r="VO16" s="14"/>
      <c r="VP16" s="14"/>
      <c r="VQ16" s="14"/>
      <c r="VR16" s="14"/>
      <c r="VS16" s="14"/>
      <c r="VT16" s="14"/>
      <c r="VU16" s="14"/>
      <c r="VV16" s="14"/>
      <c r="VW16" s="14"/>
      <c r="VX16" s="14"/>
      <c r="VY16" s="14"/>
      <c r="VZ16" s="14"/>
      <c r="WA16" s="14"/>
      <c r="WB16" s="14"/>
      <c r="WC16" s="14"/>
      <c r="WD16" s="14"/>
      <c r="WE16" s="14"/>
      <c r="WF16" s="14"/>
      <c r="WG16" s="14"/>
      <c r="WH16" s="14"/>
      <c r="WI16" s="14"/>
      <c r="WJ16" s="14"/>
      <c r="WK16" s="14"/>
      <c r="WL16" s="14"/>
      <c r="WM16" s="14"/>
      <c r="WN16" s="14"/>
      <c r="WO16" s="14"/>
      <c r="WP16" s="14"/>
      <c r="WQ16" s="14"/>
      <c r="WR16" s="14"/>
      <c r="WS16" s="14"/>
      <c r="WT16" s="14"/>
      <c r="WU16" s="14"/>
      <c r="WV16" s="14"/>
      <c r="WW16" s="14"/>
      <c r="WX16" s="14"/>
      <c r="WY16" s="14"/>
      <c r="WZ16" s="14"/>
      <c r="XA16" s="14"/>
      <c r="XB16" s="14"/>
      <c r="XC16" s="14"/>
      <c r="XD16" s="14"/>
      <c r="XE16" s="14"/>
      <c r="XF16" s="14"/>
      <c r="XG16" s="14"/>
      <c r="XH16" s="14"/>
      <c r="XI16" s="14"/>
      <c r="XJ16" s="14"/>
      <c r="XK16" s="14"/>
      <c r="XL16" s="14"/>
      <c r="XM16" s="14"/>
      <c r="XN16" s="14"/>
      <c r="XO16" s="14"/>
      <c r="XP16" s="14"/>
      <c r="XQ16" s="14"/>
      <c r="XR16" s="14"/>
      <c r="XS16" s="14"/>
      <c r="XT16" s="14"/>
      <c r="XU16" s="14"/>
      <c r="XV16" s="14"/>
      <c r="XW16" s="14"/>
      <c r="XX16" s="14"/>
      <c r="XY16" s="14"/>
      <c r="XZ16" s="14"/>
      <c r="YA16" s="14"/>
      <c r="YB16" s="14"/>
      <c r="YC16" s="14"/>
      <c r="YD16" s="14"/>
      <c r="YE16" s="14"/>
      <c r="YF16" s="14"/>
      <c r="YG16" s="14"/>
      <c r="YH16" s="14"/>
      <c r="YI16" s="14"/>
      <c r="YJ16" s="14"/>
      <c r="YK16" s="14"/>
      <c r="YL16" s="14"/>
      <c r="YM16" s="14"/>
      <c r="YN16" s="14"/>
      <c r="YO16" s="14"/>
      <c r="YP16" s="14"/>
      <c r="YQ16" s="14"/>
      <c r="YR16" s="14"/>
      <c r="YS16" s="14"/>
      <c r="YT16" s="14"/>
      <c r="YU16" s="14"/>
      <c r="YV16" s="14"/>
      <c r="YW16" s="14"/>
      <c r="YX16" s="14"/>
      <c r="YY16" s="14"/>
      <c r="YZ16" s="14"/>
      <c r="ZA16" s="14"/>
      <c r="ZB16" s="14"/>
      <c r="ZC16" s="14"/>
      <c r="ZD16" s="14"/>
      <c r="ZE16" s="14"/>
      <c r="ZF16" s="14"/>
      <c r="ZG16" s="14"/>
      <c r="ZH16" s="14"/>
      <c r="ZI16" s="14"/>
      <c r="ZJ16" s="14"/>
      <c r="ZK16" s="14"/>
      <c r="ZL16" s="14"/>
      <c r="ZM16" s="14"/>
      <c r="ZN16" s="14"/>
      <c r="ZO16" s="14"/>
      <c r="ZP16" s="14"/>
      <c r="ZQ16" s="14"/>
      <c r="ZR16" s="14"/>
      <c r="ZS16" s="14"/>
      <c r="ZT16" s="14"/>
      <c r="ZU16" s="14"/>
      <c r="ZV16" s="14"/>
      <c r="ZW16" s="14"/>
      <c r="ZX16" s="14"/>
      <c r="ZY16" s="14"/>
      <c r="ZZ16" s="14"/>
      <c r="AAA16" s="14"/>
      <c r="AAB16" s="14"/>
      <c r="AAC16" s="14"/>
      <c r="AAD16" s="14"/>
      <c r="AAE16" s="14"/>
      <c r="AAF16" s="14"/>
      <c r="AAG16" s="14"/>
      <c r="AAH16" s="14"/>
      <c r="AAI16" s="14"/>
      <c r="AAJ16" s="14"/>
      <c r="AAK16" s="14"/>
      <c r="AAL16" s="14"/>
      <c r="AAM16" s="14"/>
      <c r="AAN16" s="14"/>
      <c r="AAO16" s="14"/>
      <c r="AAP16" s="14"/>
      <c r="AAQ16" s="14"/>
      <c r="AAR16" s="14"/>
      <c r="AAS16" s="14"/>
      <c r="AAT16" s="14"/>
      <c r="AAU16" s="14"/>
      <c r="AAV16" s="14"/>
      <c r="AAW16" s="14"/>
      <c r="AAX16" s="14"/>
      <c r="AAY16" s="14"/>
      <c r="AAZ16" s="14"/>
      <c r="ABA16" s="14"/>
      <c r="ABB16" s="14"/>
      <c r="ABC16" s="14"/>
      <c r="ABD16" s="14"/>
      <c r="ABE16" s="14"/>
      <c r="ABF16" s="14"/>
      <c r="ABG16" s="14"/>
      <c r="ABH16" s="14"/>
      <c r="ABI16" s="14"/>
      <c r="ABJ16" s="14"/>
      <c r="ABK16" s="14"/>
      <c r="ABL16" s="14"/>
      <c r="ABM16" s="14"/>
      <c r="ABN16" s="14"/>
      <c r="ABO16" s="14"/>
      <c r="ABP16" s="14"/>
      <c r="ABQ16" s="14"/>
      <c r="ABR16" s="14"/>
      <c r="ABS16" s="14"/>
      <c r="ABT16" s="14"/>
      <c r="ABU16" s="14"/>
      <c r="ABV16" s="14"/>
      <c r="ABW16" s="14"/>
      <c r="ABX16" s="14"/>
      <c r="ABY16" s="14"/>
      <c r="ABZ16" s="14"/>
      <c r="ACA16" s="14"/>
      <c r="ACB16" s="14"/>
      <c r="ACC16" s="14"/>
      <c r="ACD16" s="14"/>
      <c r="ACE16" s="14"/>
      <c r="ACF16" s="14"/>
      <c r="ACG16" s="14"/>
      <c r="ACH16" s="14"/>
      <c r="ACI16" s="14"/>
      <c r="ACJ16" s="14"/>
      <c r="ACK16" s="14"/>
      <c r="ACL16" s="14"/>
      <c r="ACM16" s="14"/>
      <c r="ACN16" s="14"/>
      <c r="ACO16" s="14"/>
      <c r="ACP16" s="14"/>
      <c r="ACQ16" s="14"/>
      <c r="ACR16" s="14"/>
      <c r="ACS16" s="14"/>
      <c r="ACT16" s="14"/>
      <c r="ACU16" s="14"/>
      <c r="ACV16" s="14"/>
      <c r="ACW16" s="14"/>
      <c r="ACX16" s="14"/>
      <c r="ACY16" s="14"/>
      <c r="ACZ16" s="14"/>
      <c r="ADA16" s="14"/>
      <c r="ADB16" s="14"/>
      <c r="ADC16" s="14"/>
      <c r="ADD16" s="14"/>
      <c r="ADE16" s="14"/>
      <c r="ADF16" s="14"/>
      <c r="ADG16" s="14"/>
      <c r="ADH16" s="14"/>
      <c r="ADI16" s="14"/>
      <c r="ADJ16" s="14"/>
      <c r="ADK16" s="14"/>
      <c r="ADL16" s="14"/>
      <c r="ADM16" s="14"/>
      <c r="ADN16" s="14"/>
      <c r="ADO16" s="14"/>
      <c r="ADP16" s="14"/>
      <c r="ADQ16" s="14"/>
      <c r="ADR16" s="14"/>
      <c r="ADS16" s="14"/>
      <c r="ADT16" s="14"/>
      <c r="ADU16" s="14"/>
      <c r="ADV16" s="14"/>
      <c r="ADW16" s="14"/>
      <c r="ADX16" s="14"/>
      <c r="ADY16" s="14"/>
      <c r="ADZ16" s="14"/>
      <c r="AEA16" s="14"/>
      <c r="AEB16" s="14"/>
      <c r="AEC16" s="14"/>
      <c r="AED16" s="14"/>
      <c r="AEE16" s="14"/>
      <c r="AEF16" s="14"/>
      <c r="AEG16" s="14"/>
      <c r="AEH16" s="14"/>
      <c r="AEI16" s="14"/>
      <c r="AEJ16" s="14"/>
      <c r="AEK16" s="14"/>
      <c r="AEL16" s="14"/>
      <c r="AEM16" s="14"/>
      <c r="AEN16" s="14"/>
      <c r="AEO16" s="14"/>
      <c r="AEP16" s="14"/>
      <c r="AEQ16" s="14"/>
      <c r="AER16" s="14"/>
      <c r="AES16" s="14"/>
      <c r="AET16" s="14"/>
      <c r="AEU16" s="14"/>
      <c r="AEV16" s="14"/>
      <c r="AEW16" s="14"/>
      <c r="AEX16" s="14"/>
      <c r="AEY16" s="14"/>
      <c r="AEZ16" s="14"/>
      <c r="AFA16" s="14"/>
      <c r="AFB16" s="14"/>
      <c r="AFC16" s="14"/>
      <c r="AFD16" s="14"/>
      <c r="AFE16" s="14"/>
      <c r="AFF16" s="14"/>
      <c r="AFG16" s="14"/>
      <c r="AFH16" s="14"/>
      <c r="AFI16" s="14"/>
      <c r="AFJ16" s="14"/>
      <c r="AFK16" s="14"/>
      <c r="AFL16" s="14"/>
      <c r="AFM16" s="14"/>
      <c r="AFN16" s="14"/>
      <c r="AFO16" s="14"/>
      <c r="AFP16" s="14"/>
      <c r="AFQ16" s="14"/>
      <c r="AFR16" s="14"/>
      <c r="AFS16" s="14"/>
      <c r="AFT16" s="14"/>
      <c r="AFU16" s="14"/>
      <c r="AFV16" s="14"/>
      <c r="AFW16" s="14"/>
      <c r="AFX16" s="14"/>
      <c r="AFY16" s="14"/>
      <c r="AFZ16" s="14"/>
      <c r="AGA16" s="14"/>
      <c r="AGB16" s="14"/>
      <c r="AGC16" s="14"/>
      <c r="AGD16" s="14"/>
      <c r="AGE16" s="14"/>
      <c r="AGF16" s="14"/>
      <c r="AGG16" s="14"/>
      <c r="AGH16" s="14"/>
      <c r="AGI16" s="14"/>
      <c r="AGJ16" s="14"/>
      <c r="AGK16" s="14"/>
      <c r="AGL16" s="14"/>
      <c r="AGM16" s="14"/>
      <c r="AGN16" s="14"/>
      <c r="AGO16" s="14"/>
      <c r="AGP16" s="14"/>
      <c r="AGQ16" s="14"/>
      <c r="AGR16" s="14"/>
      <c r="AGS16" s="14"/>
      <c r="AGT16" s="14"/>
      <c r="AGU16" s="14"/>
      <c r="AGV16" s="14"/>
      <c r="AGW16" s="14"/>
      <c r="AGX16" s="14"/>
      <c r="AGY16" s="14"/>
      <c r="AGZ16" s="14"/>
      <c r="AHA16" s="14"/>
      <c r="AHB16" s="14"/>
      <c r="AHC16" s="14"/>
      <c r="AHD16" s="14"/>
      <c r="AHE16" s="14"/>
      <c r="AHF16" s="14"/>
      <c r="AHG16" s="14"/>
      <c r="AHH16" s="14"/>
      <c r="AHI16" s="14"/>
      <c r="AHJ16" s="14"/>
      <c r="AHK16" s="14"/>
      <c r="AHL16" s="14"/>
      <c r="AHM16" s="14"/>
      <c r="AHN16" s="14"/>
      <c r="AHO16" s="14"/>
      <c r="AHP16" s="14"/>
      <c r="AHQ16" s="14"/>
      <c r="AHR16" s="14"/>
      <c r="AHS16" s="14"/>
      <c r="AHT16" s="14"/>
      <c r="AHU16" s="14"/>
      <c r="AHV16" s="14"/>
      <c r="AHW16" s="14"/>
      <c r="AHX16" s="14"/>
      <c r="AHY16" s="14"/>
      <c r="AHZ16" s="14"/>
      <c r="AIA16" s="14"/>
      <c r="AIB16" s="14"/>
      <c r="AIC16" s="14"/>
      <c r="AID16" s="14"/>
      <c r="AIE16" s="14"/>
      <c r="AIF16" s="14"/>
      <c r="AIG16" s="14"/>
      <c r="AIH16" s="14"/>
      <c r="AII16" s="14"/>
      <c r="AIJ16" s="14"/>
      <c r="AIK16" s="14"/>
      <c r="AIL16" s="14"/>
      <c r="AIM16" s="14"/>
      <c r="AIN16" s="14"/>
      <c r="AIO16" s="14"/>
      <c r="AIP16" s="14"/>
      <c r="AIQ16" s="14"/>
      <c r="AIR16" s="14"/>
      <c r="AIS16" s="14"/>
      <c r="AIT16" s="14"/>
      <c r="AIU16" s="14"/>
      <c r="AIV16" s="14"/>
      <c r="AIW16" s="14"/>
      <c r="AIX16" s="14"/>
      <c r="AIY16" s="14"/>
      <c r="AIZ16" s="14"/>
      <c r="AJA16" s="14"/>
      <c r="AJB16" s="14"/>
      <c r="AJC16" s="14"/>
      <c r="AJD16" s="14"/>
      <c r="AJE16" s="14"/>
      <c r="AJF16" s="14"/>
      <c r="AJG16" s="14"/>
      <c r="AJH16" s="14"/>
      <c r="AJI16" s="14"/>
      <c r="AJJ16" s="14"/>
      <c r="AJK16" s="14"/>
      <c r="AJL16" s="14"/>
      <c r="AJM16" s="14"/>
      <c r="AJN16" s="14"/>
      <c r="AJO16" s="14"/>
      <c r="AJP16" s="14"/>
      <c r="AJQ16" s="14"/>
      <c r="AJR16" s="14"/>
      <c r="AJS16" s="14"/>
      <c r="AJT16" s="14"/>
      <c r="AJU16" s="14"/>
      <c r="AJV16" s="14"/>
      <c r="AJW16" s="14"/>
      <c r="AJX16" s="14"/>
      <c r="AJY16" s="14"/>
      <c r="AJZ16" s="14"/>
      <c r="AKA16" s="14"/>
      <c r="AKB16" s="14"/>
      <c r="AKC16" s="14"/>
      <c r="AKD16" s="14"/>
      <c r="AKE16" s="14"/>
      <c r="AKF16" s="14"/>
      <c r="AKG16" s="14"/>
      <c r="AKH16" s="14"/>
      <c r="AKI16" s="14"/>
      <c r="AKJ16" s="14"/>
      <c r="AKK16" s="14"/>
      <c r="AKL16" s="14"/>
      <c r="AKM16" s="14"/>
      <c r="AKN16" s="14"/>
      <c r="AKO16" s="14"/>
      <c r="AKP16" s="14"/>
      <c r="AKQ16" s="14"/>
      <c r="AKR16" s="14"/>
      <c r="AKS16" s="14"/>
      <c r="AKT16" s="14"/>
      <c r="AKU16" s="14"/>
      <c r="AKV16" s="14"/>
      <c r="AKW16" s="14"/>
      <c r="AKX16" s="14"/>
      <c r="AKY16" s="14"/>
      <c r="AKZ16" s="14"/>
      <c r="ALA16" s="14"/>
      <c r="ALB16" s="14"/>
      <c r="ALC16" s="14"/>
      <c r="ALD16" s="14"/>
      <c r="ALE16" s="14"/>
      <c r="ALF16" s="14"/>
      <c r="ALG16" s="14"/>
      <c r="ALH16" s="14"/>
      <c r="ALI16" s="14"/>
      <c r="ALJ16" s="14"/>
      <c r="ALK16" s="14"/>
      <c r="ALL16" s="14"/>
      <c r="ALM16" s="14"/>
      <c r="ALN16" s="14"/>
      <c r="ALO16" s="14"/>
      <c r="ALP16" s="14"/>
      <c r="ALQ16" s="14"/>
      <c r="ALR16" s="14"/>
      <c r="ALS16" s="14"/>
      <c r="ALT16" s="14"/>
      <c r="ALU16" s="14"/>
      <c r="ALV16" s="14"/>
      <c r="ALW16" s="14"/>
      <c r="ALX16" s="14"/>
      <c r="ALY16" s="14"/>
      <c r="ALZ16" s="14"/>
      <c r="AMA16" s="14"/>
      <c r="AMB16" s="14"/>
      <c r="AMC16" s="14"/>
      <c r="AMD16" s="14"/>
      <c r="AME16" s="14"/>
      <c r="AMF16" s="14"/>
      <c r="AMG16" s="14"/>
      <c r="AMH16" s="14"/>
      <c r="AMI16" s="14"/>
      <c r="AMJ16" s="14"/>
      <c r="AMK16" s="14"/>
      <c r="AML16" s="14"/>
    </row>
    <row r="17" spans="1:1026" s="15" customFormat="1" ht="30.6" x14ac:dyDescent="0.25">
      <c r="A17" s="9" t="s">
        <v>105</v>
      </c>
      <c r="B17" s="8" t="s">
        <v>106</v>
      </c>
      <c r="C17" s="9" t="s">
        <v>35</v>
      </c>
      <c r="D17" s="9" t="s">
        <v>36</v>
      </c>
      <c r="E17" s="9" t="s">
        <v>37</v>
      </c>
      <c r="F17" s="9" t="s">
        <v>39</v>
      </c>
      <c r="G17" s="9" t="s">
        <v>155</v>
      </c>
      <c r="H17" s="8" t="s">
        <v>38</v>
      </c>
      <c r="I17" s="8" t="s">
        <v>40</v>
      </c>
      <c r="J17" s="11" t="s">
        <v>156</v>
      </c>
      <c r="K17" s="9">
        <v>1</v>
      </c>
      <c r="L17" s="9" t="s">
        <v>157</v>
      </c>
      <c r="M17" s="8" t="s">
        <v>41</v>
      </c>
      <c r="N17" s="9">
        <v>3</v>
      </c>
      <c r="O17" s="24"/>
      <c r="P17" s="24"/>
      <c r="Q17" s="24"/>
      <c r="R17" s="24">
        <f t="shared" si="0"/>
        <v>0</v>
      </c>
      <c r="S17" s="24"/>
      <c r="T17" s="24">
        <v>5368487</v>
      </c>
      <c r="U17" s="24">
        <v>0</v>
      </c>
      <c r="V17" s="25">
        <f t="shared" si="4"/>
        <v>5368487</v>
      </c>
      <c r="W17" s="24">
        <v>5368487</v>
      </c>
      <c r="X17" s="28">
        <f t="shared" si="1"/>
        <v>1</v>
      </c>
      <c r="Y17" s="24">
        <v>2210687</v>
      </c>
      <c r="Z17" s="28">
        <f t="shared" si="2"/>
        <v>0.4117895787025283</v>
      </c>
      <c r="AA17" s="24">
        <v>2210687</v>
      </c>
      <c r="AB17" s="28">
        <f t="shared" si="3"/>
        <v>0.4117895787025283</v>
      </c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O17" s="14"/>
      <c r="IP17" s="14"/>
      <c r="IQ17" s="14"/>
      <c r="IR17" s="14"/>
      <c r="IS17" s="14"/>
      <c r="IT17" s="14"/>
      <c r="IU17" s="14"/>
      <c r="IV17" s="14"/>
      <c r="IW17" s="14"/>
      <c r="IX17" s="14"/>
      <c r="IY17" s="14"/>
      <c r="IZ17" s="14"/>
      <c r="JA17" s="14"/>
      <c r="JB17" s="14"/>
      <c r="JC17" s="14"/>
      <c r="JD17" s="14"/>
      <c r="JE17" s="14"/>
      <c r="JF17" s="14"/>
      <c r="JG17" s="14"/>
      <c r="JH17" s="14"/>
      <c r="JI17" s="14"/>
      <c r="JJ17" s="14"/>
      <c r="JK17" s="14"/>
      <c r="JL17" s="14"/>
      <c r="JM17" s="14"/>
      <c r="JN17" s="14"/>
      <c r="JO17" s="14"/>
      <c r="JP17" s="14"/>
      <c r="JQ17" s="14"/>
      <c r="JR17" s="14"/>
      <c r="JS17" s="14"/>
      <c r="JT17" s="14"/>
      <c r="JU17" s="14"/>
      <c r="JV17" s="14"/>
      <c r="JW17" s="14"/>
      <c r="JX17" s="14"/>
      <c r="JY17" s="14"/>
      <c r="JZ17" s="14"/>
      <c r="KA17" s="14"/>
      <c r="KB17" s="14"/>
      <c r="KC17" s="14"/>
      <c r="KD17" s="14"/>
      <c r="KE17" s="14"/>
      <c r="KF17" s="14"/>
      <c r="KG17" s="14"/>
      <c r="KH17" s="14"/>
      <c r="KI17" s="14"/>
      <c r="KJ17" s="14"/>
      <c r="KK17" s="14"/>
      <c r="KL17" s="14"/>
      <c r="KM17" s="14"/>
      <c r="KN17" s="14"/>
      <c r="KO17" s="14"/>
      <c r="KP17" s="14"/>
      <c r="KQ17" s="14"/>
      <c r="KR17" s="14"/>
      <c r="KS17" s="14"/>
      <c r="KT17" s="14"/>
      <c r="KU17" s="14"/>
      <c r="KV17" s="14"/>
      <c r="KW17" s="14"/>
      <c r="KX17" s="14"/>
      <c r="KY17" s="14"/>
      <c r="KZ17" s="14"/>
      <c r="LA17" s="14"/>
      <c r="LB17" s="14"/>
      <c r="LC17" s="14"/>
      <c r="LD17" s="14"/>
      <c r="LE17" s="14"/>
      <c r="LF17" s="14"/>
      <c r="LG17" s="14"/>
      <c r="LH17" s="14"/>
      <c r="LI17" s="14"/>
      <c r="LJ17" s="14"/>
      <c r="LK17" s="14"/>
      <c r="LL17" s="14"/>
      <c r="LM17" s="14"/>
      <c r="LN17" s="14"/>
      <c r="LO17" s="14"/>
      <c r="LP17" s="14"/>
      <c r="LQ17" s="14"/>
      <c r="LR17" s="14"/>
      <c r="LS17" s="14"/>
      <c r="LT17" s="14"/>
      <c r="LU17" s="14"/>
      <c r="LV17" s="14"/>
      <c r="LW17" s="14"/>
      <c r="LX17" s="14"/>
      <c r="LY17" s="14"/>
      <c r="LZ17" s="14"/>
      <c r="MA17" s="14"/>
      <c r="MB17" s="14"/>
      <c r="MC17" s="14"/>
      <c r="MD17" s="14"/>
      <c r="ME17" s="14"/>
      <c r="MF17" s="14"/>
      <c r="MG17" s="14"/>
      <c r="MH17" s="14"/>
      <c r="MI17" s="14"/>
      <c r="MJ17" s="14"/>
      <c r="MK17" s="14"/>
      <c r="ML17" s="14"/>
      <c r="MM17" s="14"/>
      <c r="MN17" s="14"/>
      <c r="MO17" s="14"/>
      <c r="MP17" s="14"/>
      <c r="MQ17" s="14"/>
      <c r="MR17" s="14"/>
      <c r="MS17" s="14"/>
      <c r="MT17" s="14"/>
      <c r="MU17" s="14"/>
      <c r="MV17" s="14"/>
      <c r="MW17" s="14"/>
      <c r="MX17" s="14"/>
      <c r="MY17" s="14"/>
      <c r="MZ17" s="14"/>
      <c r="NA17" s="14"/>
      <c r="NB17" s="14"/>
      <c r="NC17" s="14"/>
      <c r="ND17" s="14"/>
      <c r="NE17" s="14"/>
      <c r="NF17" s="14"/>
      <c r="NG17" s="14"/>
      <c r="NH17" s="14"/>
      <c r="NI17" s="14"/>
      <c r="NJ17" s="14"/>
      <c r="NK17" s="14"/>
      <c r="NL17" s="14"/>
      <c r="NM17" s="14"/>
      <c r="NN17" s="14"/>
      <c r="NO17" s="14"/>
      <c r="NP17" s="14"/>
      <c r="NQ17" s="14"/>
      <c r="NR17" s="14"/>
      <c r="NS17" s="14"/>
      <c r="NT17" s="14"/>
      <c r="NU17" s="14"/>
      <c r="NV17" s="14"/>
      <c r="NW17" s="14"/>
      <c r="NX17" s="14"/>
      <c r="NY17" s="14"/>
      <c r="NZ17" s="14"/>
      <c r="OA17" s="14"/>
      <c r="OB17" s="14"/>
      <c r="OC17" s="14"/>
      <c r="OD17" s="14"/>
      <c r="OE17" s="14"/>
      <c r="OF17" s="14"/>
      <c r="OG17" s="14"/>
      <c r="OH17" s="14"/>
      <c r="OI17" s="14"/>
      <c r="OJ17" s="14"/>
      <c r="OK17" s="14"/>
      <c r="OL17" s="14"/>
      <c r="OM17" s="14"/>
      <c r="ON17" s="14"/>
      <c r="OO17" s="14"/>
      <c r="OP17" s="14"/>
      <c r="OQ17" s="14"/>
      <c r="OR17" s="14"/>
      <c r="OS17" s="14"/>
      <c r="OT17" s="14"/>
      <c r="OU17" s="14"/>
      <c r="OV17" s="14"/>
      <c r="OW17" s="14"/>
      <c r="OX17" s="14"/>
      <c r="OY17" s="14"/>
      <c r="OZ17" s="14"/>
      <c r="PA17" s="14"/>
      <c r="PB17" s="14"/>
      <c r="PC17" s="14"/>
      <c r="PD17" s="14"/>
      <c r="PE17" s="14"/>
      <c r="PF17" s="14"/>
      <c r="PG17" s="14"/>
      <c r="PH17" s="14"/>
      <c r="PI17" s="14"/>
      <c r="PJ17" s="14"/>
      <c r="PK17" s="14"/>
      <c r="PL17" s="14"/>
      <c r="PM17" s="14"/>
      <c r="PN17" s="14"/>
      <c r="PO17" s="14"/>
      <c r="PP17" s="14"/>
      <c r="PQ17" s="14"/>
      <c r="PR17" s="14"/>
      <c r="PS17" s="14"/>
      <c r="PT17" s="14"/>
      <c r="PU17" s="14"/>
      <c r="PV17" s="14"/>
      <c r="PW17" s="14"/>
      <c r="PX17" s="14"/>
      <c r="PY17" s="14"/>
      <c r="PZ17" s="14"/>
      <c r="QA17" s="14"/>
      <c r="QB17" s="14"/>
      <c r="QC17" s="14"/>
      <c r="QD17" s="14"/>
      <c r="QE17" s="14"/>
      <c r="QF17" s="14"/>
      <c r="QG17" s="14"/>
      <c r="QH17" s="14"/>
      <c r="QI17" s="14"/>
      <c r="QJ17" s="14"/>
      <c r="QK17" s="14"/>
      <c r="QL17" s="14"/>
      <c r="QM17" s="14"/>
      <c r="QN17" s="14"/>
      <c r="QO17" s="14"/>
      <c r="QP17" s="14"/>
      <c r="QQ17" s="14"/>
      <c r="QR17" s="14"/>
      <c r="QS17" s="14"/>
      <c r="QT17" s="14"/>
      <c r="QU17" s="14"/>
      <c r="QV17" s="14"/>
      <c r="QW17" s="14"/>
      <c r="QX17" s="14"/>
      <c r="QY17" s="14"/>
      <c r="QZ17" s="14"/>
      <c r="RA17" s="14"/>
      <c r="RB17" s="14"/>
      <c r="RC17" s="14"/>
      <c r="RD17" s="14"/>
      <c r="RE17" s="14"/>
      <c r="RF17" s="14"/>
      <c r="RG17" s="14"/>
      <c r="RH17" s="14"/>
      <c r="RI17" s="14"/>
      <c r="RJ17" s="14"/>
      <c r="RK17" s="14"/>
      <c r="RL17" s="14"/>
      <c r="RM17" s="14"/>
      <c r="RN17" s="14"/>
      <c r="RO17" s="14"/>
      <c r="RP17" s="14"/>
      <c r="RQ17" s="14"/>
      <c r="RR17" s="14"/>
      <c r="RS17" s="14"/>
      <c r="RT17" s="14"/>
      <c r="RU17" s="14"/>
      <c r="RV17" s="14"/>
      <c r="RW17" s="14"/>
      <c r="RX17" s="14"/>
      <c r="RY17" s="14"/>
      <c r="RZ17" s="14"/>
      <c r="SA17" s="14"/>
      <c r="SB17" s="14"/>
      <c r="SC17" s="14"/>
      <c r="SD17" s="14"/>
      <c r="SE17" s="14"/>
      <c r="SF17" s="14"/>
      <c r="SG17" s="14"/>
      <c r="SH17" s="14"/>
      <c r="SI17" s="14"/>
      <c r="SJ17" s="14"/>
      <c r="SK17" s="14"/>
      <c r="SL17" s="14"/>
      <c r="SM17" s="14"/>
      <c r="SN17" s="14"/>
      <c r="SO17" s="14"/>
      <c r="SP17" s="14"/>
      <c r="SQ17" s="14"/>
      <c r="SR17" s="14"/>
      <c r="SS17" s="14"/>
      <c r="ST17" s="14"/>
      <c r="SU17" s="14"/>
      <c r="SV17" s="14"/>
      <c r="SW17" s="14"/>
      <c r="SX17" s="14"/>
      <c r="SY17" s="14"/>
      <c r="SZ17" s="14"/>
      <c r="TA17" s="14"/>
      <c r="TB17" s="14"/>
      <c r="TC17" s="14"/>
      <c r="TD17" s="14"/>
      <c r="TE17" s="14"/>
      <c r="TF17" s="14"/>
      <c r="TG17" s="14"/>
      <c r="TH17" s="14"/>
      <c r="TI17" s="14"/>
      <c r="TJ17" s="14"/>
      <c r="TK17" s="14"/>
      <c r="TL17" s="14"/>
      <c r="TM17" s="14"/>
      <c r="TN17" s="14"/>
      <c r="TO17" s="14"/>
      <c r="TP17" s="14"/>
      <c r="TQ17" s="14"/>
      <c r="TR17" s="14"/>
      <c r="TS17" s="14"/>
      <c r="TT17" s="14"/>
      <c r="TU17" s="14"/>
      <c r="TV17" s="14"/>
      <c r="TW17" s="14"/>
      <c r="TX17" s="14"/>
      <c r="TY17" s="14"/>
      <c r="TZ17" s="14"/>
      <c r="UA17" s="14"/>
      <c r="UB17" s="14"/>
      <c r="UC17" s="14"/>
      <c r="UD17" s="14"/>
      <c r="UE17" s="14"/>
      <c r="UF17" s="14"/>
      <c r="UG17" s="14"/>
      <c r="UH17" s="14"/>
      <c r="UI17" s="14"/>
      <c r="UJ17" s="14"/>
      <c r="UK17" s="14"/>
      <c r="UL17" s="14"/>
      <c r="UM17" s="14"/>
      <c r="UN17" s="14"/>
      <c r="UO17" s="14"/>
      <c r="UP17" s="14"/>
      <c r="UQ17" s="14"/>
      <c r="UR17" s="14"/>
      <c r="US17" s="14"/>
      <c r="UT17" s="14"/>
      <c r="UU17" s="14"/>
      <c r="UV17" s="14"/>
      <c r="UW17" s="14"/>
      <c r="UX17" s="14"/>
      <c r="UY17" s="14"/>
      <c r="UZ17" s="14"/>
      <c r="VA17" s="14"/>
      <c r="VB17" s="14"/>
      <c r="VC17" s="14"/>
      <c r="VD17" s="14"/>
      <c r="VE17" s="14"/>
      <c r="VF17" s="14"/>
      <c r="VG17" s="14"/>
      <c r="VH17" s="14"/>
      <c r="VI17" s="14"/>
      <c r="VJ17" s="14"/>
      <c r="VK17" s="14"/>
      <c r="VL17" s="14"/>
      <c r="VM17" s="14"/>
      <c r="VN17" s="14"/>
      <c r="VO17" s="14"/>
      <c r="VP17" s="14"/>
      <c r="VQ17" s="14"/>
      <c r="VR17" s="14"/>
      <c r="VS17" s="14"/>
      <c r="VT17" s="14"/>
      <c r="VU17" s="14"/>
      <c r="VV17" s="14"/>
      <c r="VW17" s="14"/>
      <c r="VX17" s="14"/>
      <c r="VY17" s="14"/>
      <c r="VZ17" s="14"/>
      <c r="WA17" s="14"/>
      <c r="WB17" s="14"/>
      <c r="WC17" s="14"/>
      <c r="WD17" s="14"/>
      <c r="WE17" s="14"/>
      <c r="WF17" s="14"/>
      <c r="WG17" s="14"/>
      <c r="WH17" s="14"/>
      <c r="WI17" s="14"/>
      <c r="WJ17" s="14"/>
      <c r="WK17" s="14"/>
      <c r="WL17" s="14"/>
      <c r="WM17" s="14"/>
      <c r="WN17" s="14"/>
      <c r="WO17" s="14"/>
      <c r="WP17" s="14"/>
      <c r="WQ17" s="14"/>
      <c r="WR17" s="14"/>
      <c r="WS17" s="14"/>
      <c r="WT17" s="14"/>
      <c r="WU17" s="14"/>
      <c r="WV17" s="14"/>
      <c r="WW17" s="14"/>
      <c r="WX17" s="14"/>
      <c r="WY17" s="14"/>
      <c r="WZ17" s="14"/>
      <c r="XA17" s="14"/>
      <c r="XB17" s="14"/>
      <c r="XC17" s="14"/>
      <c r="XD17" s="14"/>
      <c r="XE17" s="14"/>
      <c r="XF17" s="14"/>
      <c r="XG17" s="14"/>
      <c r="XH17" s="14"/>
      <c r="XI17" s="14"/>
      <c r="XJ17" s="14"/>
      <c r="XK17" s="14"/>
      <c r="XL17" s="14"/>
      <c r="XM17" s="14"/>
      <c r="XN17" s="14"/>
      <c r="XO17" s="14"/>
      <c r="XP17" s="14"/>
      <c r="XQ17" s="14"/>
      <c r="XR17" s="14"/>
      <c r="XS17" s="14"/>
      <c r="XT17" s="14"/>
      <c r="XU17" s="14"/>
      <c r="XV17" s="14"/>
      <c r="XW17" s="14"/>
      <c r="XX17" s="14"/>
      <c r="XY17" s="14"/>
      <c r="XZ17" s="14"/>
      <c r="YA17" s="14"/>
      <c r="YB17" s="14"/>
      <c r="YC17" s="14"/>
      <c r="YD17" s="14"/>
      <c r="YE17" s="14"/>
      <c r="YF17" s="14"/>
      <c r="YG17" s="14"/>
      <c r="YH17" s="14"/>
      <c r="YI17" s="14"/>
      <c r="YJ17" s="14"/>
      <c r="YK17" s="14"/>
      <c r="YL17" s="14"/>
      <c r="YM17" s="14"/>
      <c r="YN17" s="14"/>
      <c r="YO17" s="14"/>
      <c r="YP17" s="14"/>
      <c r="YQ17" s="14"/>
      <c r="YR17" s="14"/>
      <c r="YS17" s="14"/>
      <c r="YT17" s="14"/>
      <c r="YU17" s="14"/>
      <c r="YV17" s="14"/>
      <c r="YW17" s="14"/>
      <c r="YX17" s="14"/>
      <c r="YY17" s="14"/>
      <c r="YZ17" s="14"/>
      <c r="ZA17" s="14"/>
      <c r="ZB17" s="14"/>
      <c r="ZC17" s="14"/>
      <c r="ZD17" s="14"/>
      <c r="ZE17" s="14"/>
      <c r="ZF17" s="14"/>
      <c r="ZG17" s="14"/>
      <c r="ZH17" s="14"/>
      <c r="ZI17" s="14"/>
      <c r="ZJ17" s="14"/>
      <c r="ZK17" s="14"/>
      <c r="ZL17" s="14"/>
      <c r="ZM17" s="14"/>
      <c r="ZN17" s="14"/>
      <c r="ZO17" s="14"/>
      <c r="ZP17" s="14"/>
      <c r="ZQ17" s="14"/>
      <c r="ZR17" s="14"/>
      <c r="ZS17" s="14"/>
      <c r="ZT17" s="14"/>
      <c r="ZU17" s="14"/>
      <c r="ZV17" s="14"/>
      <c r="ZW17" s="14"/>
      <c r="ZX17" s="14"/>
      <c r="ZY17" s="14"/>
      <c r="ZZ17" s="14"/>
      <c r="AAA17" s="14"/>
      <c r="AAB17" s="14"/>
      <c r="AAC17" s="14"/>
      <c r="AAD17" s="14"/>
      <c r="AAE17" s="14"/>
      <c r="AAF17" s="14"/>
      <c r="AAG17" s="14"/>
      <c r="AAH17" s="14"/>
      <c r="AAI17" s="14"/>
      <c r="AAJ17" s="14"/>
      <c r="AAK17" s="14"/>
      <c r="AAL17" s="14"/>
      <c r="AAM17" s="14"/>
      <c r="AAN17" s="14"/>
      <c r="AAO17" s="14"/>
      <c r="AAP17" s="14"/>
      <c r="AAQ17" s="14"/>
      <c r="AAR17" s="14"/>
      <c r="AAS17" s="14"/>
      <c r="AAT17" s="14"/>
      <c r="AAU17" s="14"/>
      <c r="AAV17" s="14"/>
      <c r="AAW17" s="14"/>
      <c r="AAX17" s="14"/>
      <c r="AAY17" s="14"/>
      <c r="AAZ17" s="14"/>
      <c r="ABA17" s="14"/>
      <c r="ABB17" s="14"/>
      <c r="ABC17" s="14"/>
      <c r="ABD17" s="14"/>
      <c r="ABE17" s="14"/>
      <c r="ABF17" s="14"/>
      <c r="ABG17" s="14"/>
      <c r="ABH17" s="14"/>
      <c r="ABI17" s="14"/>
      <c r="ABJ17" s="14"/>
      <c r="ABK17" s="14"/>
      <c r="ABL17" s="14"/>
      <c r="ABM17" s="14"/>
      <c r="ABN17" s="14"/>
      <c r="ABO17" s="14"/>
      <c r="ABP17" s="14"/>
      <c r="ABQ17" s="14"/>
      <c r="ABR17" s="14"/>
      <c r="ABS17" s="14"/>
      <c r="ABT17" s="14"/>
      <c r="ABU17" s="14"/>
      <c r="ABV17" s="14"/>
      <c r="ABW17" s="14"/>
      <c r="ABX17" s="14"/>
      <c r="ABY17" s="14"/>
      <c r="ABZ17" s="14"/>
      <c r="ACA17" s="14"/>
      <c r="ACB17" s="14"/>
      <c r="ACC17" s="14"/>
      <c r="ACD17" s="14"/>
      <c r="ACE17" s="14"/>
      <c r="ACF17" s="14"/>
      <c r="ACG17" s="14"/>
      <c r="ACH17" s="14"/>
      <c r="ACI17" s="14"/>
      <c r="ACJ17" s="14"/>
      <c r="ACK17" s="14"/>
      <c r="ACL17" s="14"/>
      <c r="ACM17" s="14"/>
      <c r="ACN17" s="14"/>
      <c r="ACO17" s="14"/>
      <c r="ACP17" s="14"/>
      <c r="ACQ17" s="14"/>
      <c r="ACR17" s="14"/>
      <c r="ACS17" s="14"/>
      <c r="ACT17" s="14"/>
      <c r="ACU17" s="14"/>
      <c r="ACV17" s="14"/>
      <c r="ACW17" s="14"/>
      <c r="ACX17" s="14"/>
      <c r="ACY17" s="14"/>
      <c r="ACZ17" s="14"/>
      <c r="ADA17" s="14"/>
      <c r="ADB17" s="14"/>
      <c r="ADC17" s="14"/>
      <c r="ADD17" s="14"/>
      <c r="ADE17" s="14"/>
      <c r="ADF17" s="14"/>
      <c r="ADG17" s="14"/>
      <c r="ADH17" s="14"/>
      <c r="ADI17" s="14"/>
      <c r="ADJ17" s="14"/>
      <c r="ADK17" s="14"/>
      <c r="ADL17" s="14"/>
      <c r="ADM17" s="14"/>
      <c r="ADN17" s="14"/>
      <c r="ADO17" s="14"/>
      <c r="ADP17" s="14"/>
      <c r="ADQ17" s="14"/>
      <c r="ADR17" s="14"/>
      <c r="ADS17" s="14"/>
      <c r="ADT17" s="14"/>
      <c r="ADU17" s="14"/>
      <c r="ADV17" s="14"/>
      <c r="ADW17" s="14"/>
      <c r="ADX17" s="14"/>
      <c r="ADY17" s="14"/>
      <c r="ADZ17" s="14"/>
      <c r="AEA17" s="14"/>
      <c r="AEB17" s="14"/>
      <c r="AEC17" s="14"/>
      <c r="AED17" s="14"/>
      <c r="AEE17" s="14"/>
      <c r="AEF17" s="14"/>
      <c r="AEG17" s="14"/>
      <c r="AEH17" s="14"/>
      <c r="AEI17" s="14"/>
      <c r="AEJ17" s="14"/>
      <c r="AEK17" s="14"/>
      <c r="AEL17" s="14"/>
      <c r="AEM17" s="14"/>
      <c r="AEN17" s="14"/>
      <c r="AEO17" s="14"/>
      <c r="AEP17" s="14"/>
      <c r="AEQ17" s="14"/>
      <c r="AER17" s="14"/>
      <c r="AES17" s="14"/>
      <c r="AET17" s="14"/>
      <c r="AEU17" s="14"/>
      <c r="AEV17" s="14"/>
      <c r="AEW17" s="14"/>
      <c r="AEX17" s="14"/>
      <c r="AEY17" s="14"/>
      <c r="AEZ17" s="14"/>
      <c r="AFA17" s="14"/>
      <c r="AFB17" s="14"/>
      <c r="AFC17" s="14"/>
      <c r="AFD17" s="14"/>
      <c r="AFE17" s="14"/>
      <c r="AFF17" s="14"/>
      <c r="AFG17" s="14"/>
      <c r="AFH17" s="14"/>
      <c r="AFI17" s="14"/>
      <c r="AFJ17" s="14"/>
      <c r="AFK17" s="14"/>
      <c r="AFL17" s="14"/>
      <c r="AFM17" s="14"/>
      <c r="AFN17" s="14"/>
      <c r="AFO17" s="14"/>
      <c r="AFP17" s="14"/>
      <c r="AFQ17" s="14"/>
      <c r="AFR17" s="14"/>
      <c r="AFS17" s="14"/>
      <c r="AFT17" s="14"/>
      <c r="AFU17" s="14"/>
      <c r="AFV17" s="14"/>
      <c r="AFW17" s="14"/>
      <c r="AFX17" s="14"/>
      <c r="AFY17" s="14"/>
      <c r="AFZ17" s="14"/>
      <c r="AGA17" s="14"/>
      <c r="AGB17" s="14"/>
      <c r="AGC17" s="14"/>
      <c r="AGD17" s="14"/>
      <c r="AGE17" s="14"/>
      <c r="AGF17" s="14"/>
      <c r="AGG17" s="14"/>
      <c r="AGH17" s="14"/>
      <c r="AGI17" s="14"/>
      <c r="AGJ17" s="14"/>
      <c r="AGK17" s="14"/>
      <c r="AGL17" s="14"/>
      <c r="AGM17" s="14"/>
      <c r="AGN17" s="14"/>
      <c r="AGO17" s="14"/>
      <c r="AGP17" s="14"/>
      <c r="AGQ17" s="14"/>
      <c r="AGR17" s="14"/>
      <c r="AGS17" s="14"/>
      <c r="AGT17" s="14"/>
      <c r="AGU17" s="14"/>
      <c r="AGV17" s="14"/>
      <c r="AGW17" s="14"/>
      <c r="AGX17" s="14"/>
      <c r="AGY17" s="14"/>
      <c r="AGZ17" s="14"/>
      <c r="AHA17" s="14"/>
      <c r="AHB17" s="14"/>
      <c r="AHC17" s="14"/>
      <c r="AHD17" s="14"/>
      <c r="AHE17" s="14"/>
      <c r="AHF17" s="14"/>
      <c r="AHG17" s="14"/>
      <c r="AHH17" s="14"/>
      <c r="AHI17" s="14"/>
      <c r="AHJ17" s="14"/>
      <c r="AHK17" s="14"/>
      <c r="AHL17" s="14"/>
      <c r="AHM17" s="14"/>
      <c r="AHN17" s="14"/>
      <c r="AHO17" s="14"/>
      <c r="AHP17" s="14"/>
      <c r="AHQ17" s="14"/>
      <c r="AHR17" s="14"/>
      <c r="AHS17" s="14"/>
      <c r="AHT17" s="14"/>
      <c r="AHU17" s="14"/>
      <c r="AHV17" s="14"/>
      <c r="AHW17" s="14"/>
      <c r="AHX17" s="14"/>
      <c r="AHY17" s="14"/>
      <c r="AHZ17" s="14"/>
      <c r="AIA17" s="14"/>
      <c r="AIB17" s="14"/>
      <c r="AIC17" s="14"/>
      <c r="AID17" s="14"/>
      <c r="AIE17" s="14"/>
      <c r="AIF17" s="14"/>
      <c r="AIG17" s="14"/>
      <c r="AIH17" s="14"/>
      <c r="AII17" s="14"/>
      <c r="AIJ17" s="14"/>
      <c r="AIK17" s="14"/>
      <c r="AIL17" s="14"/>
      <c r="AIM17" s="14"/>
      <c r="AIN17" s="14"/>
      <c r="AIO17" s="14"/>
      <c r="AIP17" s="14"/>
      <c r="AIQ17" s="14"/>
      <c r="AIR17" s="14"/>
      <c r="AIS17" s="14"/>
      <c r="AIT17" s="14"/>
      <c r="AIU17" s="14"/>
      <c r="AIV17" s="14"/>
      <c r="AIW17" s="14"/>
      <c r="AIX17" s="14"/>
      <c r="AIY17" s="14"/>
      <c r="AIZ17" s="14"/>
      <c r="AJA17" s="14"/>
      <c r="AJB17" s="14"/>
      <c r="AJC17" s="14"/>
      <c r="AJD17" s="14"/>
      <c r="AJE17" s="14"/>
      <c r="AJF17" s="14"/>
      <c r="AJG17" s="14"/>
      <c r="AJH17" s="14"/>
      <c r="AJI17" s="14"/>
      <c r="AJJ17" s="14"/>
      <c r="AJK17" s="14"/>
      <c r="AJL17" s="14"/>
      <c r="AJM17" s="14"/>
      <c r="AJN17" s="14"/>
      <c r="AJO17" s="14"/>
      <c r="AJP17" s="14"/>
      <c r="AJQ17" s="14"/>
      <c r="AJR17" s="14"/>
      <c r="AJS17" s="14"/>
      <c r="AJT17" s="14"/>
      <c r="AJU17" s="14"/>
      <c r="AJV17" s="14"/>
      <c r="AJW17" s="14"/>
      <c r="AJX17" s="14"/>
      <c r="AJY17" s="14"/>
      <c r="AJZ17" s="14"/>
      <c r="AKA17" s="14"/>
      <c r="AKB17" s="14"/>
      <c r="AKC17" s="14"/>
      <c r="AKD17" s="14"/>
      <c r="AKE17" s="14"/>
      <c r="AKF17" s="14"/>
      <c r="AKG17" s="14"/>
      <c r="AKH17" s="14"/>
      <c r="AKI17" s="14"/>
      <c r="AKJ17" s="14"/>
      <c r="AKK17" s="14"/>
      <c r="AKL17" s="14"/>
      <c r="AKM17" s="14"/>
      <c r="AKN17" s="14"/>
      <c r="AKO17" s="14"/>
      <c r="AKP17" s="14"/>
      <c r="AKQ17" s="14"/>
      <c r="AKR17" s="14"/>
      <c r="AKS17" s="14"/>
      <c r="AKT17" s="14"/>
      <c r="AKU17" s="14"/>
      <c r="AKV17" s="14"/>
      <c r="AKW17" s="14"/>
      <c r="AKX17" s="14"/>
      <c r="AKY17" s="14"/>
      <c r="AKZ17" s="14"/>
      <c r="ALA17" s="14"/>
      <c r="ALB17" s="14"/>
      <c r="ALC17" s="14"/>
      <c r="ALD17" s="14"/>
      <c r="ALE17" s="14"/>
      <c r="ALF17" s="14"/>
      <c r="ALG17" s="14"/>
      <c r="ALH17" s="14"/>
      <c r="ALI17" s="14"/>
      <c r="ALJ17" s="14"/>
      <c r="ALK17" s="14"/>
      <c r="ALL17" s="14"/>
      <c r="ALM17" s="14"/>
      <c r="ALN17" s="14"/>
      <c r="ALO17" s="14"/>
      <c r="ALP17" s="14"/>
      <c r="ALQ17" s="14"/>
      <c r="ALR17" s="14"/>
      <c r="ALS17" s="14"/>
      <c r="ALT17" s="14"/>
      <c r="ALU17" s="14"/>
      <c r="ALV17" s="14"/>
      <c r="ALW17" s="14"/>
      <c r="ALX17" s="14"/>
      <c r="ALY17" s="14"/>
      <c r="ALZ17" s="14"/>
      <c r="AMA17" s="14"/>
      <c r="AMB17" s="14"/>
      <c r="AMC17" s="14"/>
      <c r="AMD17" s="14"/>
      <c r="AME17" s="14"/>
      <c r="AMF17" s="14"/>
      <c r="AMG17" s="14"/>
      <c r="AMH17" s="14"/>
      <c r="AMI17" s="14"/>
      <c r="AMJ17" s="14"/>
      <c r="AMK17" s="14"/>
      <c r="AML17" s="14"/>
    </row>
    <row r="18" spans="1:1026" s="15" customFormat="1" ht="30.6" x14ac:dyDescent="0.25">
      <c r="A18" s="9" t="s">
        <v>145</v>
      </c>
      <c r="B18" s="8" t="s">
        <v>146</v>
      </c>
      <c r="C18" s="9" t="s">
        <v>35</v>
      </c>
      <c r="D18" s="9" t="s">
        <v>36</v>
      </c>
      <c r="E18" s="9" t="s">
        <v>37</v>
      </c>
      <c r="F18" s="9" t="s">
        <v>39</v>
      </c>
      <c r="G18" s="9" t="s">
        <v>147</v>
      </c>
      <c r="H18" s="8" t="s">
        <v>38</v>
      </c>
      <c r="I18" s="8" t="s">
        <v>40</v>
      </c>
      <c r="J18" s="11" t="s">
        <v>148</v>
      </c>
      <c r="K18" s="9">
        <v>1</v>
      </c>
      <c r="L18" s="9" t="s">
        <v>54</v>
      </c>
      <c r="M18" s="8" t="s">
        <v>41</v>
      </c>
      <c r="N18" s="9">
        <v>3</v>
      </c>
      <c r="O18" s="24"/>
      <c r="P18" s="24"/>
      <c r="Q18" s="24"/>
      <c r="R18" s="24">
        <f t="shared" si="0"/>
        <v>0</v>
      </c>
      <c r="S18" s="24"/>
      <c r="T18" s="24">
        <v>1523.76</v>
      </c>
      <c r="U18" s="24">
        <v>0</v>
      </c>
      <c r="V18" s="25">
        <f t="shared" si="4"/>
        <v>1523.76</v>
      </c>
      <c r="W18" s="24">
        <v>1523.76</v>
      </c>
      <c r="X18" s="28">
        <f t="shared" si="1"/>
        <v>1</v>
      </c>
      <c r="Y18" s="24">
        <v>1523.76</v>
      </c>
      <c r="Z18" s="28">
        <f t="shared" si="2"/>
        <v>1</v>
      </c>
      <c r="AA18" s="24">
        <v>1523.76</v>
      </c>
      <c r="AB18" s="28">
        <f t="shared" si="3"/>
        <v>1</v>
      </c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  <c r="IU18" s="14"/>
      <c r="IV18" s="14"/>
      <c r="IW18" s="14"/>
      <c r="IX18" s="14"/>
      <c r="IY18" s="14"/>
      <c r="IZ18" s="14"/>
      <c r="JA18" s="14"/>
      <c r="JB18" s="14"/>
      <c r="JC18" s="14"/>
      <c r="JD18" s="14"/>
      <c r="JE18" s="14"/>
      <c r="JF18" s="14"/>
      <c r="JG18" s="14"/>
      <c r="JH18" s="14"/>
      <c r="JI18" s="14"/>
      <c r="JJ18" s="14"/>
      <c r="JK18" s="14"/>
      <c r="JL18" s="14"/>
      <c r="JM18" s="14"/>
      <c r="JN18" s="14"/>
      <c r="JO18" s="14"/>
      <c r="JP18" s="14"/>
      <c r="JQ18" s="14"/>
      <c r="JR18" s="14"/>
      <c r="JS18" s="14"/>
      <c r="JT18" s="14"/>
      <c r="JU18" s="14"/>
      <c r="JV18" s="14"/>
      <c r="JW18" s="14"/>
      <c r="JX18" s="14"/>
      <c r="JY18" s="14"/>
      <c r="JZ18" s="14"/>
      <c r="KA18" s="14"/>
      <c r="KB18" s="14"/>
      <c r="KC18" s="14"/>
      <c r="KD18" s="14"/>
      <c r="KE18" s="14"/>
      <c r="KF18" s="14"/>
      <c r="KG18" s="14"/>
      <c r="KH18" s="14"/>
      <c r="KI18" s="14"/>
      <c r="KJ18" s="14"/>
      <c r="KK18" s="14"/>
      <c r="KL18" s="14"/>
      <c r="KM18" s="14"/>
      <c r="KN18" s="14"/>
      <c r="KO18" s="14"/>
      <c r="KP18" s="14"/>
      <c r="KQ18" s="14"/>
      <c r="KR18" s="14"/>
      <c r="KS18" s="14"/>
      <c r="KT18" s="14"/>
      <c r="KU18" s="14"/>
      <c r="KV18" s="14"/>
      <c r="KW18" s="14"/>
      <c r="KX18" s="14"/>
      <c r="KY18" s="14"/>
      <c r="KZ18" s="14"/>
      <c r="LA18" s="14"/>
      <c r="LB18" s="14"/>
      <c r="LC18" s="14"/>
      <c r="LD18" s="14"/>
      <c r="LE18" s="14"/>
      <c r="LF18" s="14"/>
      <c r="LG18" s="14"/>
      <c r="LH18" s="14"/>
      <c r="LI18" s="14"/>
      <c r="LJ18" s="14"/>
      <c r="LK18" s="14"/>
      <c r="LL18" s="14"/>
      <c r="LM18" s="14"/>
      <c r="LN18" s="14"/>
      <c r="LO18" s="14"/>
      <c r="LP18" s="14"/>
      <c r="LQ18" s="14"/>
      <c r="LR18" s="14"/>
      <c r="LS18" s="14"/>
      <c r="LT18" s="14"/>
      <c r="LU18" s="14"/>
      <c r="LV18" s="14"/>
      <c r="LW18" s="14"/>
      <c r="LX18" s="14"/>
      <c r="LY18" s="14"/>
      <c r="LZ18" s="14"/>
      <c r="MA18" s="14"/>
      <c r="MB18" s="14"/>
      <c r="MC18" s="14"/>
      <c r="MD18" s="14"/>
      <c r="ME18" s="14"/>
      <c r="MF18" s="14"/>
      <c r="MG18" s="14"/>
      <c r="MH18" s="14"/>
      <c r="MI18" s="14"/>
      <c r="MJ18" s="14"/>
      <c r="MK18" s="14"/>
      <c r="ML18" s="14"/>
      <c r="MM18" s="14"/>
      <c r="MN18" s="14"/>
      <c r="MO18" s="14"/>
      <c r="MP18" s="14"/>
      <c r="MQ18" s="14"/>
      <c r="MR18" s="14"/>
      <c r="MS18" s="14"/>
      <c r="MT18" s="14"/>
      <c r="MU18" s="14"/>
      <c r="MV18" s="14"/>
      <c r="MW18" s="14"/>
      <c r="MX18" s="14"/>
      <c r="MY18" s="14"/>
      <c r="MZ18" s="14"/>
      <c r="NA18" s="14"/>
      <c r="NB18" s="14"/>
      <c r="NC18" s="14"/>
      <c r="ND18" s="14"/>
      <c r="NE18" s="14"/>
      <c r="NF18" s="14"/>
      <c r="NG18" s="14"/>
      <c r="NH18" s="14"/>
      <c r="NI18" s="14"/>
      <c r="NJ18" s="14"/>
      <c r="NK18" s="14"/>
      <c r="NL18" s="14"/>
      <c r="NM18" s="14"/>
      <c r="NN18" s="14"/>
      <c r="NO18" s="14"/>
      <c r="NP18" s="14"/>
      <c r="NQ18" s="14"/>
      <c r="NR18" s="14"/>
      <c r="NS18" s="14"/>
      <c r="NT18" s="14"/>
      <c r="NU18" s="14"/>
      <c r="NV18" s="14"/>
      <c r="NW18" s="14"/>
      <c r="NX18" s="14"/>
      <c r="NY18" s="14"/>
      <c r="NZ18" s="14"/>
      <c r="OA18" s="14"/>
      <c r="OB18" s="14"/>
      <c r="OC18" s="14"/>
      <c r="OD18" s="14"/>
      <c r="OE18" s="14"/>
      <c r="OF18" s="14"/>
      <c r="OG18" s="14"/>
      <c r="OH18" s="14"/>
      <c r="OI18" s="14"/>
      <c r="OJ18" s="14"/>
      <c r="OK18" s="14"/>
      <c r="OL18" s="14"/>
      <c r="OM18" s="14"/>
      <c r="ON18" s="14"/>
      <c r="OO18" s="14"/>
      <c r="OP18" s="14"/>
      <c r="OQ18" s="14"/>
      <c r="OR18" s="14"/>
      <c r="OS18" s="14"/>
      <c r="OT18" s="14"/>
      <c r="OU18" s="14"/>
      <c r="OV18" s="14"/>
      <c r="OW18" s="14"/>
      <c r="OX18" s="14"/>
      <c r="OY18" s="14"/>
      <c r="OZ18" s="14"/>
      <c r="PA18" s="14"/>
      <c r="PB18" s="14"/>
      <c r="PC18" s="14"/>
      <c r="PD18" s="14"/>
      <c r="PE18" s="14"/>
      <c r="PF18" s="14"/>
      <c r="PG18" s="14"/>
      <c r="PH18" s="14"/>
      <c r="PI18" s="14"/>
      <c r="PJ18" s="14"/>
      <c r="PK18" s="14"/>
      <c r="PL18" s="14"/>
      <c r="PM18" s="14"/>
      <c r="PN18" s="14"/>
      <c r="PO18" s="14"/>
      <c r="PP18" s="14"/>
      <c r="PQ18" s="14"/>
      <c r="PR18" s="14"/>
      <c r="PS18" s="14"/>
      <c r="PT18" s="14"/>
      <c r="PU18" s="14"/>
      <c r="PV18" s="14"/>
      <c r="PW18" s="14"/>
      <c r="PX18" s="14"/>
      <c r="PY18" s="14"/>
      <c r="PZ18" s="14"/>
      <c r="QA18" s="14"/>
      <c r="QB18" s="14"/>
      <c r="QC18" s="14"/>
      <c r="QD18" s="14"/>
      <c r="QE18" s="14"/>
      <c r="QF18" s="14"/>
      <c r="QG18" s="14"/>
      <c r="QH18" s="14"/>
      <c r="QI18" s="14"/>
      <c r="QJ18" s="14"/>
      <c r="QK18" s="14"/>
      <c r="QL18" s="14"/>
      <c r="QM18" s="14"/>
      <c r="QN18" s="14"/>
      <c r="QO18" s="14"/>
      <c r="QP18" s="14"/>
      <c r="QQ18" s="14"/>
      <c r="QR18" s="14"/>
      <c r="QS18" s="14"/>
      <c r="QT18" s="14"/>
      <c r="QU18" s="14"/>
      <c r="QV18" s="14"/>
      <c r="QW18" s="14"/>
      <c r="QX18" s="14"/>
      <c r="QY18" s="14"/>
      <c r="QZ18" s="14"/>
      <c r="RA18" s="14"/>
      <c r="RB18" s="14"/>
      <c r="RC18" s="14"/>
      <c r="RD18" s="14"/>
      <c r="RE18" s="14"/>
      <c r="RF18" s="14"/>
      <c r="RG18" s="14"/>
      <c r="RH18" s="14"/>
      <c r="RI18" s="14"/>
      <c r="RJ18" s="14"/>
      <c r="RK18" s="14"/>
      <c r="RL18" s="14"/>
      <c r="RM18" s="14"/>
      <c r="RN18" s="14"/>
      <c r="RO18" s="14"/>
      <c r="RP18" s="14"/>
      <c r="RQ18" s="14"/>
      <c r="RR18" s="14"/>
      <c r="RS18" s="14"/>
      <c r="RT18" s="14"/>
      <c r="RU18" s="14"/>
      <c r="RV18" s="14"/>
      <c r="RW18" s="14"/>
      <c r="RX18" s="14"/>
      <c r="RY18" s="14"/>
      <c r="RZ18" s="14"/>
      <c r="SA18" s="14"/>
      <c r="SB18" s="14"/>
      <c r="SC18" s="14"/>
      <c r="SD18" s="14"/>
      <c r="SE18" s="14"/>
      <c r="SF18" s="14"/>
      <c r="SG18" s="14"/>
      <c r="SH18" s="14"/>
      <c r="SI18" s="14"/>
      <c r="SJ18" s="14"/>
      <c r="SK18" s="14"/>
      <c r="SL18" s="14"/>
      <c r="SM18" s="14"/>
      <c r="SN18" s="14"/>
      <c r="SO18" s="14"/>
      <c r="SP18" s="14"/>
      <c r="SQ18" s="14"/>
      <c r="SR18" s="14"/>
      <c r="SS18" s="14"/>
      <c r="ST18" s="14"/>
      <c r="SU18" s="14"/>
      <c r="SV18" s="14"/>
      <c r="SW18" s="14"/>
      <c r="SX18" s="14"/>
      <c r="SY18" s="14"/>
      <c r="SZ18" s="14"/>
      <c r="TA18" s="14"/>
      <c r="TB18" s="14"/>
      <c r="TC18" s="14"/>
      <c r="TD18" s="14"/>
      <c r="TE18" s="14"/>
      <c r="TF18" s="14"/>
      <c r="TG18" s="14"/>
      <c r="TH18" s="14"/>
      <c r="TI18" s="14"/>
      <c r="TJ18" s="14"/>
      <c r="TK18" s="14"/>
      <c r="TL18" s="14"/>
      <c r="TM18" s="14"/>
      <c r="TN18" s="14"/>
      <c r="TO18" s="14"/>
      <c r="TP18" s="14"/>
      <c r="TQ18" s="14"/>
      <c r="TR18" s="14"/>
      <c r="TS18" s="14"/>
      <c r="TT18" s="14"/>
      <c r="TU18" s="14"/>
      <c r="TV18" s="14"/>
      <c r="TW18" s="14"/>
      <c r="TX18" s="14"/>
      <c r="TY18" s="14"/>
      <c r="TZ18" s="14"/>
      <c r="UA18" s="14"/>
      <c r="UB18" s="14"/>
      <c r="UC18" s="14"/>
      <c r="UD18" s="14"/>
      <c r="UE18" s="14"/>
      <c r="UF18" s="14"/>
      <c r="UG18" s="14"/>
      <c r="UH18" s="14"/>
      <c r="UI18" s="14"/>
      <c r="UJ18" s="14"/>
      <c r="UK18" s="14"/>
      <c r="UL18" s="14"/>
      <c r="UM18" s="14"/>
      <c r="UN18" s="14"/>
      <c r="UO18" s="14"/>
      <c r="UP18" s="14"/>
      <c r="UQ18" s="14"/>
      <c r="UR18" s="14"/>
      <c r="US18" s="14"/>
      <c r="UT18" s="14"/>
      <c r="UU18" s="14"/>
      <c r="UV18" s="14"/>
      <c r="UW18" s="14"/>
      <c r="UX18" s="14"/>
      <c r="UY18" s="14"/>
      <c r="UZ18" s="14"/>
      <c r="VA18" s="14"/>
      <c r="VB18" s="14"/>
      <c r="VC18" s="14"/>
      <c r="VD18" s="14"/>
      <c r="VE18" s="14"/>
      <c r="VF18" s="14"/>
      <c r="VG18" s="14"/>
      <c r="VH18" s="14"/>
      <c r="VI18" s="14"/>
      <c r="VJ18" s="14"/>
      <c r="VK18" s="14"/>
      <c r="VL18" s="14"/>
      <c r="VM18" s="14"/>
      <c r="VN18" s="14"/>
      <c r="VO18" s="14"/>
      <c r="VP18" s="14"/>
      <c r="VQ18" s="14"/>
      <c r="VR18" s="14"/>
      <c r="VS18" s="14"/>
      <c r="VT18" s="14"/>
      <c r="VU18" s="14"/>
      <c r="VV18" s="14"/>
      <c r="VW18" s="14"/>
      <c r="VX18" s="14"/>
      <c r="VY18" s="14"/>
      <c r="VZ18" s="14"/>
      <c r="WA18" s="14"/>
      <c r="WB18" s="14"/>
      <c r="WC18" s="14"/>
      <c r="WD18" s="14"/>
      <c r="WE18" s="14"/>
      <c r="WF18" s="14"/>
      <c r="WG18" s="14"/>
      <c r="WH18" s="14"/>
      <c r="WI18" s="14"/>
      <c r="WJ18" s="14"/>
      <c r="WK18" s="14"/>
      <c r="WL18" s="14"/>
      <c r="WM18" s="14"/>
      <c r="WN18" s="14"/>
      <c r="WO18" s="14"/>
      <c r="WP18" s="14"/>
      <c r="WQ18" s="14"/>
      <c r="WR18" s="14"/>
      <c r="WS18" s="14"/>
      <c r="WT18" s="14"/>
      <c r="WU18" s="14"/>
      <c r="WV18" s="14"/>
      <c r="WW18" s="14"/>
      <c r="WX18" s="14"/>
      <c r="WY18" s="14"/>
      <c r="WZ18" s="14"/>
      <c r="XA18" s="14"/>
      <c r="XB18" s="14"/>
      <c r="XC18" s="14"/>
      <c r="XD18" s="14"/>
      <c r="XE18" s="14"/>
      <c r="XF18" s="14"/>
      <c r="XG18" s="14"/>
      <c r="XH18" s="14"/>
      <c r="XI18" s="14"/>
      <c r="XJ18" s="14"/>
      <c r="XK18" s="14"/>
      <c r="XL18" s="14"/>
      <c r="XM18" s="14"/>
      <c r="XN18" s="14"/>
      <c r="XO18" s="14"/>
      <c r="XP18" s="14"/>
      <c r="XQ18" s="14"/>
      <c r="XR18" s="14"/>
      <c r="XS18" s="14"/>
      <c r="XT18" s="14"/>
      <c r="XU18" s="14"/>
      <c r="XV18" s="14"/>
      <c r="XW18" s="14"/>
      <c r="XX18" s="14"/>
      <c r="XY18" s="14"/>
      <c r="XZ18" s="14"/>
      <c r="YA18" s="14"/>
      <c r="YB18" s="14"/>
      <c r="YC18" s="14"/>
      <c r="YD18" s="14"/>
      <c r="YE18" s="14"/>
      <c r="YF18" s="14"/>
      <c r="YG18" s="14"/>
      <c r="YH18" s="14"/>
      <c r="YI18" s="14"/>
      <c r="YJ18" s="14"/>
      <c r="YK18" s="14"/>
      <c r="YL18" s="14"/>
      <c r="YM18" s="14"/>
      <c r="YN18" s="14"/>
      <c r="YO18" s="14"/>
      <c r="YP18" s="14"/>
      <c r="YQ18" s="14"/>
      <c r="YR18" s="14"/>
      <c r="YS18" s="14"/>
      <c r="YT18" s="14"/>
      <c r="YU18" s="14"/>
      <c r="YV18" s="14"/>
      <c r="YW18" s="14"/>
      <c r="YX18" s="14"/>
      <c r="YY18" s="14"/>
      <c r="YZ18" s="14"/>
      <c r="ZA18" s="14"/>
      <c r="ZB18" s="14"/>
      <c r="ZC18" s="14"/>
      <c r="ZD18" s="14"/>
      <c r="ZE18" s="14"/>
      <c r="ZF18" s="14"/>
      <c r="ZG18" s="14"/>
      <c r="ZH18" s="14"/>
      <c r="ZI18" s="14"/>
      <c r="ZJ18" s="14"/>
      <c r="ZK18" s="14"/>
      <c r="ZL18" s="14"/>
      <c r="ZM18" s="14"/>
      <c r="ZN18" s="14"/>
      <c r="ZO18" s="14"/>
      <c r="ZP18" s="14"/>
      <c r="ZQ18" s="14"/>
      <c r="ZR18" s="14"/>
      <c r="ZS18" s="14"/>
      <c r="ZT18" s="14"/>
      <c r="ZU18" s="14"/>
      <c r="ZV18" s="14"/>
      <c r="ZW18" s="14"/>
      <c r="ZX18" s="14"/>
      <c r="ZY18" s="14"/>
      <c r="ZZ18" s="14"/>
      <c r="AAA18" s="14"/>
      <c r="AAB18" s="14"/>
      <c r="AAC18" s="14"/>
      <c r="AAD18" s="14"/>
      <c r="AAE18" s="14"/>
      <c r="AAF18" s="14"/>
      <c r="AAG18" s="14"/>
      <c r="AAH18" s="14"/>
      <c r="AAI18" s="14"/>
      <c r="AAJ18" s="14"/>
      <c r="AAK18" s="14"/>
      <c r="AAL18" s="14"/>
      <c r="AAM18" s="14"/>
      <c r="AAN18" s="14"/>
      <c r="AAO18" s="14"/>
      <c r="AAP18" s="14"/>
      <c r="AAQ18" s="14"/>
      <c r="AAR18" s="14"/>
      <c r="AAS18" s="14"/>
      <c r="AAT18" s="14"/>
      <c r="AAU18" s="14"/>
      <c r="AAV18" s="14"/>
      <c r="AAW18" s="14"/>
      <c r="AAX18" s="14"/>
      <c r="AAY18" s="14"/>
      <c r="AAZ18" s="14"/>
      <c r="ABA18" s="14"/>
      <c r="ABB18" s="14"/>
      <c r="ABC18" s="14"/>
      <c r="ABD18" s="14"/>
      <c r="ABE18" s="14"/>
      <c r="ABF18" s="14"/>
      <c r="ABG18" s="14"/>
      <c r="ABH18" s="14"/>
      <c r="ABI18" s="14"/>
      <c r="ABJ18" s="14"/>
      <c r="ABK18" s="14"/>
      <c r="ABL18" s="14"/>
      <c r="ABM18" s="14"/>
      <c r="ABN18" s="14"/>
      <c r="ABO18" s="14"/>
      <c r="ABP18" s="14"/>
      <c r="ABQ18" s="14"/>
      <c r="ABR18" s="14"/>
      <c r="ABS18" s="14"/>
      <c r="ABT18" s="14"/>
      <c r="ABU18" s="14"/>
      <c r="ABV18" s="14"/>
      <c r="ABW18" s="14"/>
      <c r="ABX18" s="14"/>
      <c r="ABY18" s="14"/>
      <c r="ABZ18" s="14"/>
      <c r="ACA18" s="14"/>
      <c r="ACB18" s="14"/>
      <c r="ACC18" s="14"/>
      <c r="ACD18" s="14"/>
      <c r="ACE18" s="14"/>
      <c r="ACF18" s="14"/>
      <c r="ACG18" s="14"/>
      <c r="ACH18" s="14"/>
      <c r="ACI18" s="14"/>
      <c r="ACJ18" s="14"/>
      <c r="ACK18" s="14"/>
      <c r="ACL18" s="14"/>
      <c r="ACM18" s="14"/>
      <c r="ACN18" s="14"/>
      <c r="ACO18" s="14"/>
      <c r="ACP18" s="14"/>
      <c r="ACQ18" s="14"/>
      <c r="ACR18" s="14"/>
      <c r="ACS18" s="14"/>
      <c r="ACT18" s="14"/>
      <c r="ACU18" s="14"/>
      <c r="ACV18" s="14"/>
      <c r="ACW18" s="14"/>
      <c r="ACX18" s="14"/>
      <c r="ACY18" s="14"/>
      <c r="ACZ18" s="14"/>
      <c r="ADA18" s="14"/>
      <c r="ADB18" s="14"/>
      <c r="ADC18" s="14"/>
      <c r="ADD18" s="14"/>
      <c r="ADE18" s="14"/>
      <c r="ADF18" s="14"/>
      <c r="ADG18" s="14"/>
      <c r="ADH18" s="14"/>
      <c r="ADI18" s="14"/>
      <c r="ADJ18" s="14"/>
      <c r="ADK18" s="14"/>
      <c r="ADL18" s="14"/>
      <c r="ADM18" s="14"/>
      <c r="ADN18" s="14"/>
      <c r="ADO18" s="14"/>
      <c r="ADP18" s="14"/>
      <c r="ADQ18" s="14"/>
      <c r="ADR18" s="14"/>
      <c r="ADS18" s="14"/>
      <c r="ADT18" s="14"/>
      <c r="ADU18" s="14"/>
      <c r="ADV18" s="14"/>
      <c r="ADW18" s="14"/>
      <c r="ADX18" s="14"/>
      <c r="ADY18" s="14"/>
      <c r="ADZ18" s="14"/>
      <c r="AEA18" s="14"/>
      <c r="AEB18" s="14"/>
      <c r="AEC18" s="14"/>
      <c r="AED18" s="14"/>
      <c r="AEE18" s="14"/>
      <c r="AEF18" s="14"/>
      <c r="AEG18" s="14"/>
      <c r="AEH18" s="14"/>
      <c r="AEI18" s="14"/>
      <c r="AEJ18" s="14"/>
      <c r="AEK18" s="14"/>
      <c r="AEL18" s="14"/>
      <c r="AEM18" s="14"/>
      <c r="AEN18" s="14"/>
      <c r="AEO18" s="14"/>
      <c r="AEP18" s="14"/>
      <c r="AEQ18" s="14"/>
      <c r="AER18" s="14"/>
      <c r="AES18" s="14"/>
      <c r="AET18" s="14"/>
      <c r="AEU18" s="14"/>
      <c r="AEV18" s="14"/>
      <c r="AEW18" s="14"/>
      <c r="AEX18" s="14"/>
      <c r="AEY18" s="14"/>
      <c r="AEZ18" s="14"/>
      <c r="AFA18" s="14"/>
      <c r="AFB18" s="14"/>
      <c r="AFC18" s="14"/>
      <c r="AFD18" s="14"/>
      <c r="AFE18" s="14"/>
      <c r="AFF18" s="14"/>
      <c r="AFG18" s="14"/>
      <c r="AFH18" s="14"/>
      <c r="AFI18" s="14"/>
      <c r="AFJ18" s="14"/>
      <c r="AFK18" s="14"/>
      <c r="AFL18" s="14"/>
      <c r="AFM18" s="14"/>
      <c r="AFN18" s="14"/>
      <c r="AFO18" s="14"/>
      <c r="AFP18" s="14"/>
      <c r="AFQ18" s="14"/>
      <c r="AFR18" s="14"/>
      <c r="AFS18" s="14"/>
      <c r="AFT18" s="14"/>
      <c r="AFU18" s="14"/>
      <c r="AFV18" s="14"/>
      <c r="AFW18" s="14"/>
      <c r="AFX18" s="14"/>
      <c r="AFY18" s="14"/>
      <c r="AFZ18" s="14"/>
      <c r="AGA18" s="14"/>
      <c r="AGB18" s="14"/>
      <c r="AGC18" s="14"/>
      <c r="AGD18" s="14"/>
      <c r="AGE18" s="14"/>
      <c r="AGF18" s="14"/>
      <c r="AGG18" s="14"/>
      <c r="AGH18" s="14"/>
      <c r="AGI18" s="14"/>
      <c r="AGJ18" s="14"/>
      <c r="AGK18" s="14"/>
      <c r="AGL18" s="14"/>
      <c r="AGM18" s="14"/>
      <c r="AGN18" s="14"/>
      <c r="AGO18" s="14"/>
      <c r="AGP18" s="14"/>
      <c r="AGQ18" s="14"/>
      <c r="AGR18" s="14"/>
      <c r="AGS18" s="14"/>
      <c r="AGT18" s="14"/>
      <c r="AGU18" s="14"/>
      <c r="AGV18" s="14"/>
      <c r="AGW18" s="14"/>
      <c r="AGX18" s="14"/>
      <c r="AGY18" s="14"/>
      <c r="AGZ18" s="14"/>
      <c r="AHA18" s="14"/>
      <c r="AHB18" s="14"/>
      <c r="AHC18" s="14"/>
      <c r="AHD18" s="14"/>
      <c r="AHE18" s="14"/>
      <c r="AHF18" s="14"/>
      <c r="AHG18" s="14"/>
      <c r="AHH18" s="14"/>
      <c r="AHI18" s="14"/>
      <c r="AHJ18" s="14"/>
      <c r="AHK18" s="14"/>
      <c r="AHL18" s="14"/>
      <c r="AHM18" s="14"/>
      <c r="AHN18" s="14"/>
      <c r="AHO18" s="14"/>
      <c r="AHP18" s="14"/>
      <c r="AHQ18" s="14"/>
      <c r="AHR18" s="14"/>
      <c r="AHS18" s="14"/>
      <c r="AHT18" s="14"/>
      <c r="AHU18" s="14"/>
      <c r="AHV18" s="14"/>
      <c r="AHW18" s="14"/>
      <c r="AHX18" s="14"/>
      <c r="AHY18" s="14"/>
      <c r="AHZ18" s="14"/>
      <c r="AIA18" s="14"/>
      <c r="AIB18" s="14"/>
      <c r="AIC18" s="14"/>
      <c r="AID18" s="14"/>
      <c r="AIE18" s="14"/>
      <c r="AIF18" s="14"/>
      <c r="AIG18" s="14"/>
      <c r="AIH18" s="14"/>
      <c r="AII18" s="14"/>
      <c r="AIJ18" s="14"/>
      <c r="AIK18" s="14"/>
      <c r="AIL18" s="14"/>
      <c r="AIM18" s="14"/>
      <c r="AIN18" s="14"/>
      <c r="AIO18" s="14"/>
      <c r="AIP18" s="14"/>
      <c r="AIQ18" s="14"/>
      <c r="AIR18" s="14"/>
      <c r="AIS18" s="14"/>
      <c r="AIT18" s="14"/>
      <c r="AIU18" s="14"/>
      <c r="AIV18" s="14"/>
      <c r="AIW18" s="14"/>
      <c r="AIX18" s="14"/>
      <c r="AIY18" s="14"/>
      <c r="AIZ18" s="14"/>
      <c r="AJA18" s="14"/>
      <c r="AJB18" s="14"/>
      <c r="AJC18" s="14"/>
      <c r="AJD18" s="14"/>
      <c r="AJE18" s="14"/>
      <c r="AJF18" s="14"/>
      <c r="AJG18" s="14"/>
      <c r="AJH18" s="14"/>
      <c r="AJI18" s="14"/>
      <c r="AJJ18" s="14"/>
      <c r="AJK18" s="14"/>
      <c r="AJL18" s="14"/>
      <c r="AJM18" s="14"/>
      <c r="AJN18" s="14"/>
      <c r="AJO18" s="14"/>
      <c r="AJP18" s="14"/>
      <c r="AJQ18" s="14"/>
      <c r="AJR18" s="14"/>
      <c r="AJS18" s="14"/>
      <c r="AJT18" s="14"/>
      <c r="AJU18" s="14"/>
      <c r="AJV18" s="14"/>
      <c r="AJW18" s="14"/>
      <c r="AJX18" s="14"/>
      <c r="AJY18" s="14"/>
      <c r="AJZ18" s="14"/>
      <c r="AKA18" s="14"/>
      <c r="AKB18" s="14"/>
      <c r="AKC18" s="14"/>
      <c r="AKD18" s="14"/>
      <c r="AKE18" s="14"/>
      <c r="AKF18" s="14"/>
      <c r="AKG18" s="14"/>
      <c r="AKH18" s="14"/>
      <c r="AKI18" s="14"/>
      <c r="AKJ18" s="14"/>
      <c r="AKK18" s="14"/>
      <c r="AKL18" s="14"/>
      <c r="AKM18" s="14"/>
      <c r="AKN18" s="14"/>
      <c r="AKO18" s="14"/>
      <c r="AKP18" s="14"/>
      <c r="AKQ18" s="14"/>
      <c r="AKR18" s="14"/>
      <c r="AKS18" s="14"/>
      <c r="AKT18" s="14"/>
      <c r="AKU18" s="14"/>
      <c r="AKV18" s="14"/>
      <c r="AKW18" s="14"/>
      <c r="AKX18" s="14"/>
      <c r="AKY18" s="14"/>
      <c r="AKZ18" s="14"/>
      <c r="ALA18" s="14"/>
      <c r="ALB18" s="14"/>
      <c r="ALC18" s="14"/>
      <c r="ALD18" s="14"/>
      <c r="ALE18" s="14"/>
      <c r="ALF18" s="14"/>
      <c r="ALG18" s="14"/>
      <c r="ALH18" s="14"/>
      <c r="ALI18" s="14"/>
      <c r="ALJ18" s="14"/>
      <c r="ALK18" s="14"/>
      <c r="ALL18" s="14"/>
      <c r="ALM18" s="14"/>
      <c r="ALN18" s="14"/>
      <c r="ALO18" s="14"/>
      <c r="ALP18" s="14"/>
      <c r="ALQ18" s="14"/>
      <c r="ALR18" s="14"/>
      <c r="ALS18" s="14"/>
      <c r="ALT18" s="14"/>
      <c r="ALU18" s="14"/>
      <c r="ALV18" s="14"/>
      <c r="ALW18" s="14"/>
      <c r="ALX18" s="14"/>
      <c r="ALY18" s="14"/>
      <c r="ALZ18" s="14"/>
      <c r="AMA18" s="14"/>
      <c r="AMB18" s="14"/>
      <c r="AMC18" s="14"/>
      <c r="AMD18" s="14"/>
      <c r="AME18" s="14"/>
      <c r="AMF18" s="14"/>
      <c r="AMG18" s="14"/>
      <c r="AMH18" s="14"/>
      <c r="AMI18" s="14"/>
      <c r="AMJ18" s="14"/>
      <c r="AMK18" s="14"/>
      <c r="AML18" s="14"/>
    </row>
    <row r="19" spans="1:1026" s="15" customFormat="1" ht="30.6" x14ac:dyDescent="0.25">
      <c r="A19" s="9" t="s">
        <v>33</v>
      </c>
      <c r="B19" s="8" t="s">
        <v>34</v>
      </c>
      <c r="C19" s="9" t="s">
        <v>55</v>
      </c>
      <c r="D19" s="9" t="s">
        <v>50</v>
      </c>
      <c r="E19" s="9" t="s">
        <v>59</v>
      </c>
      <c r="F19" s="9" t="s">
        <v>61</v>
      </c>
      <c r="G19" s="9" t="s">
        <v>108</v>
      </c>
      <c r="H19" s="8" t="s">
        <v>60</v>
      </c>
      <c r="I19" s="8" t="s">
        <v>68</v>
      </c>
      <c r="J19" s="11" t="s">
        <v>82</v>
      </c>
      <c r="K19" s="9">
        <v>1</v>
      </c>
      <c r="L19" s="9" t="s">
        <v>54</v>
      </c>
      <c r="M19" s="8" t="s">
        <v>41</v>
      </c>
      <c r="N19" s="9">
        <v>1</v>
      </c>
      <c r="O19" s="24"/>
      <c r="P19" s="24"/>
      <c r="Q19" s="24"/>
      <c r="R19" s="24">
        <f t="shared" si="0"/>
        <v>0</v>
      </c>
      <c r="S19" s="24"/>
      <c r="T19" s="24">
        <v>1300000</v>
      </c>
      <c r="U19" s="24">
        <v>0</v>
      </c>
      <c r="V19" s="25">
        <f t="shared" si="4"/>
        <v>1300000</v>
      </c>
      <c r="W19" s="24">
        <v>252179.96</v>
      </c>
      <c r="X19" s="28">
        <f t="shared" si="1"/>
        <v>0.19398458461538462</v>
      </c>
      <c r="Y19" s="24">
        <v>214441.37</v>
      </c>
      <c r="Z19" s="28">
        <f t="shared" si="2"/>
        <v>0.16495489999999999</v>
      </c>
      <c r="AA19" s="24">
        <v>195912.6</v>
      </c>
      <c r="AB19" s="28">
        <f t="shared" si="3"/>
        <v>0.150702</v>
      </c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  <c r="IN19" s="14"/>
      <c r="IO19" s="14"/>
      <c r="IP19" s="14"/>
      <c r="IQ19" s="14"/>
      <c r="IR19" s="14"/>
      <c r="IS19" s="14"/>
      <c r="IT19" s="14"/>
      <c r="IU19" s="14"/>
      <c r="IV19" s="14"/>
      <c r="IW19" s="14"/>
      <c r="IX19" s="14"/>
      <c r="IY19" s="14"/>
      <c r="IZ19" s="14"/>
      <c r="JA19" s="14"/>
      <c r="JB19" s="14"/>
      <c r="JC19" s="14"/>
      <c r="JD19" s="14"/>
      <c r="JE19" s="14"/>
      <c r="JF19" s="14"/>
      <c r="JG19" s="14"/>
      <c r="JH19" s="14"/>
      <c r="JI19" s="14"/>
      <c r="JJ19" s="14"/>
      <c r="JK19" s="14"/>
      <c r="JL19" s="14"/>
      <c r="JM19" s="14"/>
      <c r="JN19" s="14"/>
      <c r="JO19" s="14"/>
      <c r="JP19" s="14"/>
      <c r="JQ19" s="14"/>
      <c r="JR19" s="14"/>
      <c r="JS19" s="14"/>
      <c r="JT19" s="14"/>
      <c r="JU19" s="14"/>
      <c r="JV19" s="14"/>
      <c r="JW19" s="14"/>
      <c r="JX19" s="14"/>
      <c r="JY19" s="14"/>
      <c r="JZ19" s="14"/>
      <c r="KA19" s="14"/>
      <c r="KB19" s="14"/>
      <c r="KC19" s="14"/>
      <c r="KD19" s="14"/>
      <c r="KE19" s="14"/>
      <c r="KF19" s="14"/>
      <c r="KG19" s="14"/>
      <c r="KH19" s="14"/>
      <c r="KI19" s="14"/>
      <c r="KJ19" s="14"/>
      <c r="KK19" s="14"/>
      <c r="KL19" s="14"/>
      <c r="KM19" s="14"/>
      <c r="KN19" s="14"/>
      <c r="KO19" s="14"/>
      <c r="KP19" s="14"/>
      <c r="KQ19" s="14"/>
      <c r="KR19" s="14"/>
      <c r="KS19" s="14"/>
      <c r="KT19" s="14"/>
      <c r="KU19" s="14"/>
      <c r="KV19" s="14"/>
      <c r="KW19" s="14"/>
      <c r="KX19" s="14"/>
      <c r="KY19" s="14"/>
      <c r="KZ19" s="14"/>
      <c r="LA19" s="14"/>
      <c r="LB19" s="14"/>
      <c r="LC19" s="14"/>
      <c r="LD19" s="14"/>
      <c r="LE19" s="14"/>
      <c r="LF19" s="14"/>
      <c r="LG19" s="14"/>
      <c r="LH19" s="14"/>
      <c r="LI19" s="14"/>
      <c r="LJ19" s="14"/>
      <c r="LK19" s="14"/>
      <c r="LL19" s="14"/>
      <c r="LM19" s="14"/>
      <c r="LN19" s="14"/>
      <c r="LO19" s="14"/>
      <c r="LP19" s="14"/>
      <c r="LQ19" s="14"/>
      <c r="LR19" s="14"/>
      <c r="LS19" s="14"/>
      <c r="LT19" s="14"/>
      <c r="LU19" s="14"/>
      <c r="LV19" s="14"/>
      <c r="LW19" s="14"/>
      <c r="LX19" s="14"/>
      <c r="LY19" s="14"/>
      <c r="LZ19" s="14"/>
      <c r="MA19" s="14"/>
      <c r="MB19" s="14"/>
      <c r="MC19" s="14"/>
      <c r="MD19" s="14"/>
      <c r="ME19" s="14"/>
      <c r="MF19" s="14"/>
      <c r="MG19" s="14"/>
      <c r="MH19" s="14"/>
      <c r="MI19" s="14"/>
      <c r="MJ19" s="14"/>
      <c r="MK19" s="14"/>
      <c r="ML19" s="14"/>
      <c r="MM19" s="14"/>
      <c r="MN19" s="14"/>
      <c r="MO19" s="14"/>
      <c r="MP19" s="14"/>
      <c r="MQ19" s="14"/>
      <c r="MR19" s="14"/>
      <c r="MS19" s="14"/>
      <c r="MT19" s="14"/>
      <c r="MU19" s="14"/>
      <c r="MV19" s="14"/>
      <c r="MW19" s="14"/>
      <c r="MX19" s="14"/>
      <c r="MY19" s="14"/>
      <c r="MZ19" s="14"/>
      <c r="NA19" s="14"/>
      <c r="NB19" s="14"/>
      <c r="NC19" s="14"/>
      <c r="ND19" s="14"/>
      <c r="NE19" s="14"/>
      <c r="NF19" s="14"/>
      <c r="NG19" s="14"/>
      <c r="NH19" s="14"/>
      <c r="NI19" s="14"/>
      <c r="NJ19" s="14"/>
      <c r="NK19" s="14"/>
      <c r="NL19" s="14"/>
      <c r="NM19" s="14"/>
      <c r="NN19" s="14"/>
      <c r="NO19" s="14"/>
      <c r="NP19" s="14"/>
      <c r="NQ19" s="14"/>
      <c r="NR19" s="14"/>
      <c r="NS19" s="14"/>
      <c r="NT19" s="14"/>
      <c r="NU19" s="14"/>
      <c r="NV19" s="14"/>
      <c r="NW19" s="14"/>
      <c r="NX19" s="14"/>
      <c r="NY19" s="14"/>
      <c r="NZ19" s="14"/>
      <c r="OA19" s="14"/>
      <c r="OB19" s="14"/>
      <c r="OC19" s="14"/>
      <c r="OD19" s="14"/>
      <c r="OE19" s="14"/>
      <c r="OF19" s="14"/>
      <c r="OG19" s="14"/>
      <c r="OH19" s="14"/>
      <c r="OI19" s="14"/>
      <c r="OJ19" s="14"/>
      <c r="OK19" s="14"/>
      <c r="OL19" s="14"/>
      <c r="OM19" s="14"/>
      <c r="ON19" s="14"/>
      <c r="OO19" s="14"/>
      <c r="OP19" s="14"/>
      <c r="OQ19" s="14"/>
      <c r="OR19" s="14"/>
      <c r="OS19" s="14"/>
      <c r="OT19" s="14"/>
      <c r="OU19" s="14"/>
      <c r="OV19" s="14"/>
      <c r="OW19" s="14"/>
      <c r="OX19" s="14"/>
      <c r="OY19" s="14"/>
      <c r="OZ19" s="14"/>
      <c r="PA19" s="14"/>
      <c r="PB19" s="14"/>
      <c r="PC19" s="14"/>
      <c r="PD19" s="14"/>
      <c r="PE19" s="14"/>
      <c r="PF19" s="14"/>
      <c r="PG19" s="14"/>
      <c r="PH19" s="14"/>
      <c r="PI19" s="14"/>
      <c r="PJ19" s="14"/>
      <c r="PK19" s="14"/>
      <c r="PL19" s="14"/>
      <c r="PM19" s="14"/>
      <c r="PN19" s="14"/>
      <c r="PO19" s="14"/>
      <c r="PP19" s="14"/>
      <c r="PQ19" s="14"/>
      <c r="PR19" s="14"/>
      <c r="PS19" s="14"/>
      <c r="PT19" s="14"/>
      <c r="PU19" s="14"/>
      <c r="PV19" s="14"/>
      <c r="PW19" s="14"/>
      <c r="PX19" s="14"/>
      <c r="PY19" s="14"/>
      <c r="PZ19" s="14"/>
      <c r="QA19" s="14"/>
      <c r="QB19" s="14"/>
      <c r="QC19" s="14"/>
      <c r="QD19" s="14"/>
      <c r="QE19" s="14"/>
      <c r="QF19" s="14"/>
      <c r="QG19" s="14"/>
      <c r="QH19" s="14"/>
      <c r="QI19" s="14"/>
      <c r="QJ19" s="14"/>
      <c r="QK19" s="14"/>
      <c r="QL19" s="14"/>
      <c r="QM19" s="14"/>
      <c r="QN19" s="14"/>
      <c r="QO19" s="14"/>
      <c r="QP19" s="14"/>
      <c r="QQ19" s="14"/>
      <c r="QR19" s="14"/>
      <c r="QS19" s="14"/>
      <c r="QT19" s="14"/>
      <c r="QU19" s="14"/>
      <c r="QV19" s="14"/>
      <c r="QW19" s="14"/>
      <c r="QX19" s="14"/>
      <c r="QY19" s="14"/>
      <c r="QZ19" s="14"/>
      <c r="RA19" s="14"/>
      <c r="RB19" s="14"/>
      <c r="RC19" s="14"/>
      <c r="RD19" s="14"/>
      <c r="RE19" s="14"/>
      <c r="RF19" s="14"/>
      <c r="RG19" s="14"/>
      <c r="RH19" s="14"/>
      <c r="RI19" s="14"/>
      <c r="RJ19" s="14"/>
      <c r="RK19" s="14"/>
      <c r="RL19" s="14"/>
      <c r="RM19" s="14"/>
      <c r="RN19" s="14"/>
      <c r="RO19" s="14"/>
      <c r="RP19" s="14"/>
      <c r="RQ19" s="14"/>
      <c r="RR19" s="14"/>
      <c r="RS19" s="14"/>
      <c r="RT19" s="14"/>
      <c r="RU19" s="14"/>
      <c r="RV19" s="14"/>
      <c r="RW19" s="14"/>
      <c r="RX19" s="14"/>
      <c r="RY19" s="14"/>
      <c r="RZ19" s="14"/>
      <c r="SA19" s="14"/>
      <c r="SB19" s="14"/>
      <c r="SC19" s="14"/>
      <c r="SD19" s="14"/>
      <c r="SE19" s="14"/>
      <c r="SF19" s="14"/>
      <c r="SG19" s="14"/>
      <c r="SH19" s="14"/>
      <c r="SI19" s="14"/>
      <c r="SJ19" s="14"/>
      <c r="SK19" s="14"/>
      <c r="SL19" s="14"/>
      <c r="SM19" s="14"/>
      <c r="SN19" s="14"/>
      <c r="SO19" s="14"/>
      <c r="SP19" s="14"/>
      <c r="SQ19" s="14"/>
      <c r="SR19" s="14"/>
      <c r="SS19" s="14"/>
      <c r="ST19" s="14"/>
      <c r="SU19" s="14"/>
      <c r="SV19" s="14"/>
      <c r="SW19" s="14"/>
      <c r="SX19" s="14"/>
      <c r="SY19" s="14"/>
      <c r="SZ19" s="14"/>
      <c r="TA19" s="14"/>
      <c r="TB19" s="14"/>
      <c r="TC19" s="14"/>
      <c r="TD19" s="14"/>
      <c r="TE19" s="14"/>
      <c r="TF19" s="14"/>
      <c r="TG19" s="14"/>
      <c r="TH19" s="14"/>
      <c r="TI19" s="14"/>
      <c r="TJ19" s="14"/>
      <c r="TK19" s="14"/>
      <c r="TL19" s="14"/>
      <c r="TM19" s="14"/>
      <c r="TN19" s="14"/>
      <c r="TO19" s="14"/>
      <c r="TP19" s="14"/>
      <c r="TQ19" s="14"/>
      <c r="TR19" s="14"/>
      <c r="TS19" s="14"/>
      <c r="TT19" s="14"/>
      <c r="TU19" s="14"/>
      <c r="TV19" s="14"/>
      <c r="TW19" s="14"/>
      <c r="TX19" s="14"/>
      <c r="TY19" s="14"/>
      <c r="TZ19" s="14"/>
      <c r="UA19" s="14"/>
      <c r="UB19" s="14"/>
      <c r="UC19" s="14"/>
      <c r="UD19" s="14"/>
      <c r="UE19" s="14"/>
      <c r="UF19" s="14"/>
      <c r="UG19" s="14"/>
      <c r="UH19" s="14"/>
      <c r="UI19" s="14"/>
      <c r="UJ19" s="14"/>
      <c r="UK19" s="14"/>
      <c r="UL19" s="14"/>
      <c r="UM19" s="14"/>
      <c r="UN19" s="14"/>
      <c r="UO19" s="14"/>
      <c r="UP19" s="14"/>
      <c r="UQ19" s="14"/>
      <c r="UR19" s="14"/>
      <c r="US19" s="14"/>
      <c r="UT19" s="14"/>
      <c r="UU19" s="14"/>
      <c r="UV19" s="14"/>
      <c r="UW19" s="14"/>
      <c r="UX19" s="14"/>
      <c r="UY19" s="14"/>
      <c r="UZ19" s="14"/>
      <c r="VA19" s="14"/>
      <c r="VB19" s="14"/>
      <c r="VC19" s="14"/>
      <c r="VD19" s="14"/>
      <c r="VE19" s="14"/>
      <c r="VF19" s="14"/>
      <c r="VG19" s="14"/>
      <c r="VH19" s="14"/>
      <c r="VI19" s="14"/>
      <c r="VJ19" s="14"/>
      <c r="VK19" s="14"/>
      <c r="VL19" s="14"/>
      <c r="VM19" s="14"/>
      <c r="VN19" s="14"/>
      <c r="VO19" s="14"/>
      <c r="VP19" s="14"/>
      <c r="VQ19" s="14"/>
      <c r="VR19" s="14"/>
      <c r="VS19" s="14"/>
      <c r="VT19" s="14"/>
      <c r="VU19" s="14"/>
      <c r="VV19" s="14"/>
      <c r="VW19" s="14"/>
      <c r="VX19" s="14"/>
      <c r="VY19" s="14"/>
      <c r="VZ19" s="14"/>
      <c r="WA19" s="14"/>
      <c r="WB19" s="14"/>
      <c r="WC19" s="14"/>
      <c r="WD19" s="14"/>
      <c r="WE19" s="14"/>
      <c r="WF19" s="14"/>
      <c r="WG19" s="14"/>
      <c r="WH19" s="14"/>
      <c r="WI19" s="14"/>
      <c r="WJ19" s="14"/>
      <c r="WK19" s="14"/>
      <c r="WL19" s="14"/>
      <c r="WM19" s="14"/>
      <c r="WN19" s="14"/>
      <c r="WO19" s="14"/>
      <c r="WP19" s="14"/>
      <c r="WQ19" s="14"/>
      <c r="WR19" s="14"/>
      <c r="WS19" s="14"/>
      <c r="WT19" s="14"/>
      <c r="WU19" s="14"/>
      <c r="WV19" s="14"/>
      <c r="WW19" s="14"/>
      <c r="WX19" s="14"/>
      <c r="WY19" s="14"/>
      <c r="WZ19" s="14"/>
      <c r="XA19" s="14"/>
      <c r="XB19" s="14"/>
      <c r="XC19" s="14"/>
      <c r="XD19" s="14"/>
      <c r="XE19" s="14"/>
      <c r="XF19" s="14"/>
      <c r="XG19" s="14"/>
      <c r="XH19" s="14"/>
      <c r="XI19" s="14"/>
      <c r="XJ19" s="14"/>
      <c r="XK19" s="14"/>
      <c r="XL19" s="14"/>
      <c r="XM19" s="14"/>
      <c r="XN19" s="14"/>
      <c r="XO19" s="14"/>
      <c r="XP19" s="14"/>
      <c r="XQ19" s="14"/>
      <c r="XR19" s="14"/>
      <c r="XS19" s="14"/>
      <c r="XT19" s="14"/>
      <c r="XU19" s="14"/>
      <c r="XV19" s="14"/>
      <c r="XW19" s="14"/>
      <c r="XX19" s="14"/>
      <c r="XY19" s="14"/>
      <c r="XZ19" s="14"/>
      <c r="YA19" s="14"/>
      <c r="YB19" s="14"/>
      <c r="YC19" s="14"/>
      <c r="YD19" s="14"/>
      <c r="YE19" s="14"/>
      <c r="YF19" s="14"/>
      <c r="YG19" s="14"/>
      <c r="YH19" s="14"/>
      <c r="YI19" s="14"/>
      <c r="YJ19" s="14"/>
      <c r="YK19" s="14"/>
      <c r="YL19" s="14"/>
      <c r="YM19" s="14"/>
      <c r="YN19" s="14"/>
      <c r="YO19" s="14"/>
      <c r="YP19" s="14"/>
      <c r="YQ19" s="14"/>
      <c r="YR19" s="14"/>
      <c r="YS19" s="14"/>
      <c r="YT19" s="14"/>
      <c r="YU19" s="14"/>
      <c r="YV19" s="14"/>
      <c r="YW19" s="14"/>
      <c r="YX19" s="14"/>
      <c r="YY19" s="14"/>
      <c r="YZ19" s="14"/>
      <c r="ZA19" s="14"/>
      <c r="ZB19" s="14"/>
      <c r="ZC19" s="14"/>
      <c r="ZD19" s="14"/>
      <c r="ZE19" s="14"/>
      <c r="ZF19" s="14"/>
      <c r="ZG19" s="14"/>
      <c r="ZH19" s="14"/>
      <c r="ZI19" s="14"/>
      <c r="ZJ19" s="14"/>
      <c r="ZK19" s="14"/>
      <c r="ZL19" s="14"/>
      <c r="ZM19" s="14"/>
      <c r="ZN19" s="14"/>
      <c r="ZO19" s="14"/>
      <c r="ZP19" s="14"/>
      <c r="ZQ19" s="14"/>
      <c r="ZR19" s="14"/>
      <c r="ZS19" s="14"/>
      <c r="ZT19" s="14"/>
      <c r="ZU19" s="14"/>
      <c r="ZV19" s="14"/>
      <c r="ZW19" s="14"/>
      <c r="ZX19" s="14"/>
      <c r="ZY19" s="14"/>
      <c r="ZZ19" s="14"/>
      <c r="AAA19" s="14"/>
      <c r="AAB19" s="14"/>
      <c r="AAC19" s="14"/>
      <c r="AAD19" s="14"/>
      <c r="AAE19" s="14"/>
      <c r="AAF19" s="14"/>
      <c r="AAG19" s="14"/>
      <c r="AAH19" s="14"/>
      <c r="AAI19" s="14"/>
      <c r="AAJ19" s="14"/>
      <c r="AAK19" s="14"/>
      <c r="AAL19" s="14"/>
      <c r="AAM19" s="14"/>
      <c r="AAN19" s="14"/>
      <c r="AAO19" s="14"/>
      <c r="AAP19" s="14"/>
      <c r="AAQ19" s="14"/>
      <c r="AAR19" s="14"/>
      <c r="AAS19" s="14"/>
      <c r="AAT19" s="14"/>
      <c r="AAU19" s="14"/>
      <c r="AAV19" s="14"/>
      <c r="AAW19" s="14"/>
      <c r="AAX19" s="14"/>
      <c r="AAY19" s="14"/>
      <c r="AAZ19" s="14"/>
      <c r="ABA19" s="14"/>
      <c r="ABB19" s="14"/>
      <c r="ABC19" s="14"/>
      <c r="ABD19" s="14"/>
      <c r="ABE19" s="14"/>
      <c r="ABF19" s="14"/>
      <c r="ABG19" s="14"/>
      <c r="ABH19" s="14"/>
      <c r="ABI19" s="14"/>
      <c r="ABJ19" s="14"/>
      <c r="ABK19" s="14"/>
      <c r="ABL19" s="14"/>
      <c r="ABM19" s="14"/>
      <c r="ABN19" s="14"/>
      <c r="ABO19" s="14"/>
      <c r="ABP19" s="14"/>
      <c r="ABQ19" s="14"/>
      <c r="ABR19" s="14"/>
      <c r="ABS19" s="14"/>
      <c r="ABT19" s="14"/>
      <c r="ABU19" s="14"/>
      <c r="ABV19" s="14"/>
      <c r="ABW19" s="14"/>
      <c r="ABX19" s="14"/>
      <c r="ABY19" s="14"/>
      <c r="ABZ19" s="14"/>
      <c r="ACA19" s="14"/>
      <c r="ACB19" s="14"/>
      <c r="ACC19" s="14"/>
      <c r="ACD19" s="14"/>
      <c r="ACE19" s="14"/>
      <c r="ACF19" s="14"/>
      <c r="ACG19" s="14"/>
      <c r="ACH19" s="14"/>
      <c r="ACI19" s="14"/>
      <c r="ACJ19" s="14"/>
      <c r="ACK19" s="14"/>
      <c r="ACL19" s="14"/>
      <c r="ACM19" s="14"/>
      <c r="ACN19" s="14"/>
      <c r="ACO19" s="14"/>
      <c r="ACP19" s="14"/>
      <c r="ACQ19" s="14"/>
      <c r="ACR19" s="14"/>
      <c r="ACS19" s="14"/>
      <c r="ACT19" s="14"/>
      <c r="ACU19" s="14"/>
      <c r="ACV19" s="14"/>
      <c r="ACW19" s="14"/>
      <c r="ACX19" s="14"/>
      <c r="ACY19" s="14"/>
      <c r="ACZ19" s="14"/>
      <c r="ADA19" s="14"/>
      <c r="ADB19" s="14"/>
      <c r="ADC19" s="14"/>
      <c r="ADD19" s="14"/>
      <c r="ADE19" s="14"/>
      <c r="ADF19" s="14"/>
      <c r="ADG19" s="14"/>
      <c r="ADH19" s="14"/>
      <c r="ADI19" s="14"/>
      <c r="ADJ19" s="14"/>
      <c r="ADK19" s="14"/>
      <c r="ADL19" s="14"/>
      <c r="ADM19" s="14"/>
      <c r="ADN19" s="14"/>
      <c r="ADO19" s="14"/>
      <c r="ADP19" s="14"/>
      <c r="ADQ19" s="14"/>
      <c r="ADR19" s="14"/>
      <c r="ADS19" s="14"/>
      <c r="ADT19" s="14"/>
      <c r="ADU19" s="14"/>
      <c r="ADV19" s="14"/>
      <c r="ADW19" s="14"/>
      <c r="ADX19" s="14"/>
      <c r="ADY19" s="14"/>
      <c r="ADZ19" s="14"/>
      <c r="AEA19" s="14"/>
      <c r="AEB19" s="14"/>
      <c r="AEC19" s="14"/>
      <c r="AED19" s="14"/>
      <c r="AEE19" s="14"/>
      <c r="AEF19" s="14"/>
      <c r="AEG19" s="14"/>
      <c r="AEH19" s="14"/>
      <c r="AEI19" s="14"/>
      <c r="AEJ19" s="14"/>
      <c r="AEK19" s="14"/>
      <c r="AEL19" s="14"/>
      <c r="AEM19" s="14"/>
      <c r="AEN19" s="14"/>
      <c r="AEO19" s="14"/>
      <c r="AEP19" s="14"/>
      <c r="AEQ19" s="14"/>
      <c r="AER19" s="14"/>
      <c r="AES19" s="14"/>
      <c r="AET19" s="14"/>
      <c r="AEU19" s="14"/>
      <c r="AEV19" s="14"/>
      <c r="AEW19" s="14"/>
      <c r="AEX19" s="14"/>
      <c r="AEY19" s="14"/>
      <c r="AEZ19" s="14"/>
      <c r="AFA19" s="14"/>
      <c r="AFB19" s="14"/>
      <c r="AFC19" s="14"/>
      <c r="AFD19" s="14"/>
      <c r="AFE19" s="14"/>
      <c r="AFF19" s="14"/>
      <c r="AFG19" s="14"/>
      <c r="AFH19" s="14"/>
      <c r="AFI19" s="14"/>
      <c r="AFJ19" s="14"/>
      <c r="AFK19" s="14"/>
      <c r="AFL19" s="14"/>
      <c r="AFM19" s="14"/>
      <c r="AFN19" s="14"/>
      <c r="AFO19" s="14"/>
      <c r="AFP19" s="14"/>
      <c r="AFQ19" s="14"/>
      <c r="AFR19" s="14"/>
      <c r="AFS19" s="14"/>
      <c r="AFT19" s="14"/>
      <c r="AFU19" s="14"/>
      <c r="AFV19" s="14"/>
      <c r="AFW19" s="14"/>
      <c r="AFX19" s="14"/>
      <c r="AFY19" s="14"/>
      <c r="AFZ19" s="14"/>
      <c r="AGA19" s="14"/>
      <c r="AGB19" s="14"/>
      <c r="AGC19" s="14"/>
      <c r="AGD19" s="14"/>
      <c r="AGE19" s="14"/>
      <c r="AGF19" s="14"/>
      <c r="AGG19" s="14"/>
      <c r="AGH19" s="14"/>
      <c r="AGI19" s="14"/>
      <c r="AGJ19" s="14"/>
      <c r="AGK19" s="14"/>
      <c r="AGL19" s="14"/>
      <c r="AGM19" s="14"/>
      <c r="AGN19" s="14"/>
      <c r="AGO19" s="14"/>
      <c r="AGP19" s="14"/>
      <c r="AGQ19" s="14"/>
      <c r="AGR19" s="14"/>
      <c r="AGS19" s="14"/>
      <c r="AGT19" s="14"/>
      <c r="AGU19" s="14"/>
      <c r="AGV19" s="14"/>
      <c r="AGW19" s="14"/>
      <c r="AGX19" s="14"/>
      <c r="AGY19" s="14"/>
      <c r="AGZ19" s="14"/>
      <c r="AHA19" s="14"/>
      <c r="AHB19" s="14"/>
      <c r="AHC19" s="14"/>
      <c r="AHD19" s="14"/>
      <c r="AHE19" s="14"/>
      <c r="AHF19" s="14"/>
      <c r="AHG19" s="14"/>
      <c r="AHH19" s="14"/>
      <c r="AHI19" s="14"/>
      <c r="AHJ19" s="14"/>
      <c r="AHK19" s="14"/>
      <c r="AHL19" s="14"/>
      <c r="AHM19" s="14"/>
      <c r="AHN19" s="14"/>
      <c r="AHO19" s="14"/>
      <c r="AHP19" s="14"/>
      <c r="AHQ19" s="14"/>
      <c r="AHR19" s="14"/>
      <c r="AHS19" s="14"/>
      <c r="AHT19" s="14"/>
      <c r="AHU19" s="14"/>
      <c r="AHV19" s="14"/>
      <c r="AHW19" s="14"/>
      <c r="AHX19" s="14"/>
      <c r="AHY19" s="14"/>
      <c r="AHZ19" s="14"/>
      <c r="AIA19" s="14"/>
      <c r="AIB19" s="14"/>
      <c r="AIC19" s="14"/>
      <c r="AID19" s="14"/>
      <c r="AIE19" s="14"/>
      <c r="AIF19" s="14"/>
      <c r="AIG19" s="14"/>
      <c r="AIH19" s="14"/>
      <c r="AII19" s="14"/>
      <c r="AIJ19" s="14"/>
      <c r="AIK19" s="14"/>
      <c r="AIL19" s="14"/>
      <c r="AIM19" s="14"/>
      <c r="AIN19" s="14"/>
      <c r="AIO19" s="14"/>
      <c r="AIP19" s="14"/>
      <c r="AIQ19" s="14"/>
      <c r="AIR19" s="14"/>
      <c r="AIS19" s="14"/>
      <c r="AIT19" s="14"/>
      <c r="AIU19" s="14"/>
      <c r="AIV19" s="14"/>
      <c r="AIW19" s="14"/>
      <c r="AIX19" s="14"/>
      <c r="AIY19" s="14"/>
      <c r="AIZ19" s="14"/>
      <c r="AJA19" s="14"/>
      <c r="AJB19" s="14"/>
      <c r="AJC19" s="14"/>
      <c r="AJD19" s="14"/>
      <c r="AJE19" s="14"/>
      <c r="AJF19" s="14"/>
      <c r="AJG19" s="14"/>
      <c r="AJH19" s="14"/>
      <c r="AJI19" s="14"/>
      <c r="AJJ19" s="14"/>
      <c r="AJK19" s="14"/>
      <c r="AJL19" s="14"/>
      <c r="AJM19" s="14"/>
      <c r="AJN19" s="14"/>
      <c r="AJO19" s="14"/>
      <c r="AJP19" s="14"/>
      <c r="AJQ19" s="14"/>
      <c r="AJR19" s="14"/>
      <c r="AJS19" s="14"/>
      <c r="AJT19" s="14"/>
      <c r="AJU19" s="14"/>
      <c r="AJV19" s="14"/>
      <c r="AJW19" s="14"/>
      <c r="AJX19" s="14"/>
      <c r="AJY19" s="14"/>
      <c r="AJZ19" s="14"/>
      <c r="AKA19" s="14"/>
      <c r="AKB19" s="14"/>
      <c r="AKC19" s="14"/>
      <c r="AKD19" s="14"/>
      <c r="AKE19" s="14"/>
      <c r="AKF19" s="14"/>
      <c r="AKG19" s="14"/>
      <c r="AKH19" s="14"/>
      <c r="AKI19" s="14"/>
      <c r="AKJ19" s="14"/>
      <c r="AKK19" s="14"/>
      <c r="AKL19" s="14"/>
      <c r="AKM19" s="14"/>
      <c r="AKN19" s="14"/>
      <c r="AKO19" s="14"/>
      <c r="AKP19" s="14"/>
      <c r="AKQ19" s="14"/>
      <c r="AKR19" s="14"/>
      <c r="AKS19" s="14"/>
      <c r="AKT19" s="14"/>
      <c r="AKU19" s="14"/>
      <c r="AKV19" s="14"/>
      <c r="AKW19" s="14"/>
      <c r="AKX19" s="14"/>
      <c r="AKY19" s="14"/>
      <c r="AKZ19" s="14"/>
      <c r="ALA19" s="14"/>
      <c r="ALB19" s="14"/>
      <c r="ALC19" s="14"/>
      <c r="ALD19" s="14"/>
      <c r="ALE19" s="14"/>
      <c r="ALF19" s="14"/>
      <c r="ALG19" s="14"/>
      <c r="ALH19" s="14"/>
      <c r="ALI19" s="14"/>
      <c r="ALJ19" s="14"/>
      <c r="ALK19" s="14"/>
      <c r="ALL19" s="14"/>
      <c r="ALM19" s="14"/>
      <c r="ALN19" s="14"/>
      <c r="ALO19" s="14"/>
      <c r="ALP19" s="14"/>
      <c r="ALQ19" s="14"/>
      <c r="ALR19" s="14"/>
      <c r="ALS19" s="14"/>
      <c r="ALT19" s="14"/>
      <c r="ALU19" s="14"/>
      <c r="ALV19" s="14"/>
      <c r="ALW19" s="14"/>
      <c r="ALX19" s="14"/>
      <c r="ALY19" s="14"/>
      <c r="ALZ19" s="14"/>
      <c r="AMA19" s="14"/>
      <c r="AMB19" s="14"/>
      <c r="AMC19" s="14"/>
      <c r="AMD19" s="14"/>
      <c r="AME19" s="14"/>
      <c r="AMF19" s="14"/>
      <c r="AMG19" s="14"/>
      <c r="AMH19" s="14"/>
      <c r="AMI19" s="14"/>
      <c r="AMJ19" s="14"/>
      <c r="AMK19" s="14"/>
      <c r="AML19" s="14"/>
    </row>
    <row r="20" spans="1:1026" ht="30.6" x14ac:dyDescent="0.25">
      <c r="A20" s="9" t="s">
        <v>33</v>
      </c>
      <c r="B20" s="8" t="s">
        <v>34</v>
      </c>
      <c r="C20" s="9" t="s">
        <v>52</v>
      </c>
      <c r="D20" s="9" t="s">
        <v>62</v>
      </c>
      <c r="E20" s="9" t="s">
        <v>37</v>
      </c>
      <c r="F20" s="9" t="s">
        <v>63</v>
      </c>
      <c r="G20" s="9" t="s">
        <v>108</v>
      </c>
      <c r="H20" s="8" t="s">
        <v>38</v>
      </c>
      <c r="I20" s="8" t="s">
        <v>64</v>
      </c>
      <c r="J20" s="11" t="s">
        <v>83</v>
      </c>
      <c r="K20" s="9">
        <v>2</v>
      </c>
      <c r="L20" s="9" t="s">
        <v>54</v>
      </c>
      <c r="M20" s="8" t="s">
        <v>41</v>
      </c>
      <c r="N20" s="9">
        <v>1</v>
      </c>
      <c r="O20" s="16"/>
      <c r="P20" s="16"/>
      <c r="Q20" s="16"/>
      <c r="R20" s="24">
        <f>O20+P20+Q20</f>
        <v>0</v>
      </c>
      <c r="S20" s="16"/>
      <c r="T20" s="24">
        <v>1720000</v>
      </c>
      <c r="U20" s="24">
        <v>0</v>
      </c>
      <c r="V20" s="25">
        <f t="shared" si="4"/>
        <v>1720000</v>
      </c>
      <c r="W20" s="24">
        <v>1702898.21</v>
      </c>
      <c r="X20" s="28">
        <f t="shared" ref="X20:X23" si="5">W20/V20</f>
        <v>0.99005709883720927</v>
      </c>
      <c r="Y20" s="24">
        <v>1702898.21</v>
      </c>
      <c r="Z20" s="28">
        <f t="shared" ref="Z20:Z30" si="6">Y20/V20</f>
        <v>0.99005709883720927</v>
      </c>
      <c r="AA20" s="24">
        <v>1650667.24</v>
      </c>
      <c r="AB20" s="28">
        <f t="shared" ref="AB20:AB30" si="7">AA20/V20</f>
        <v>0.95969025581395351</v>
      </c>
    </row>
    <row r="21" spans="1:1026" s="15" customFormat="1" ht="30.6" x14ac:dyDescent="0.25">
      <c r="A21" s="30" t="s">
        <v>33</v>
      </c>
      <c r="B21" s="11" t="s">
        <v>34</v>
      </c>
      <c r="C21" s="30" t="s">
        <v>52</v>
      </c>
      <c r="D21" s="30" t="s">
        <v>62</v>
      </c>
      <c r="E21" s="30" t="s">
        <v>37</v>
      </c>
      <c r="F21" s="30" t="s">
        <v>63</v>
      </c>
      <c r="G21" s="30" t="s">
        <v>108</v>
      </c>
      <c r="H21" s="11" t="s">
        <v>38</v>
      </c>
      <c r="I21" s="11" t="s">
        <v>64</v>
      </c>
      <c r="J21" s="11" t="s">
        <v>83</v>
      </c>
      <c r="K21" s="30">
        <v>2</v>
      </c>
      <c r="L21" s="30" t="s">
        <v>65</v>
      </c>
      <c r="M21" s="11" t="s">
        <v>66</v>
      </c>
      <c r="N21" s="30">
        <v>1</v>
      </c>
      <c r="O21" s="16"/>
      <c r="P21" s="16"/>
      <c r="Q21" s="16"/>
      <c r="R21" s="24">
        <f t="shared" ref="R21:R30" si="8">O21+P21+Q21</f>
        <v>0</v>
      </c>
      <c r="S21" s="16"/>
      <c r="T21" s="24">
        <v>316000</v>
      </c>
      <c r="U21" s="24">
        <v>0</v>
      </c>
      <c r="V21" s="31">
        <f t="shared" si="4"/>
        <v>316000</v>
      </c>
      <c r="W21" s="24">
        <v>316000</v>
      </c>
      <c r="X21" s="28">
        <f t="shared" si="5"/>
        <v>1</v>
      </c>
      <c r="Y21" s="24">
        <v>316000</v>
      </c>
      <c r="Z21" s="28">
        <f t="shared" si="6"/>
        <v>1</v>
      </c>
      <c r="AA21" s="24">
        <v>316000</v>
      </c>
      <c r="AB21" s="28">
        <f t="shared" si="7"/>
        <v>1</v>
      </c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  <c r="IN21" s="14"/>
      <c r="IO21" s="14"/>
      <c r="IP21" s="14"/>
      <c r="IQ21" s="14"/>
      <c r="IR21" s="14"/>
      <c r="IS21" s="14"/>
      <c r="IT21" s="14"/>
      <c r="IU21" s="14"/>
      <c r="IV21" s="14"/>
      <c r="IW21" s="14"/>
      <c r="IX21" s="14"/>
      <c r="IY21" s="14"/>
      <c r="IZ21" s="14"/>
      <c r="JA21" s="14"/>
      <c r="JB21" s="14"/>
      <c r="JC21" s="14"/>
      <c r="JD21" s="14"/>
      <c r="JE21" s="14"/>
      <c r="JF21" s="14"/>
      <c r="JG21" s="14"/>
      <c r="JH21" s="14"/>
      <c r="JI21" s="14"/>
      <c r="JJ21" s="14"/>
      <c r="JK21" s="14"/>
      <c r="JL21" s="14"/>
      <c r="JM21" s="14"/>
      <c r="JN21" s="14"/>
      <c r="JO21" s="14"/>
      <c r="JP21" s="14"/>
      <c r="JQ21" s="14"/>
      <c r="JR21" s="14"/>
      <c r="JS21" s="14"/>
      <c r="JT21" s="14"/>
      <c r="JU21" s="14"/>
      <c r="JV21" s="14"/>
      <c r="JW21" s="14"/>
      <c r="JX21" s="14"/>
      <c r="JY21" s="14"/>
      <c r="JZ21" s="14"/>
      <c r="KA21" s="14"/>
      <c r="KB21" s="14"/>
      <c r="KC21" s="14"/>
      <c r="KD21" s="14"/>
      <c r="KE21" s="14"/>
      <c r="KF21" s="14"/>
      <c r="KG21" s="14"/>
      <c r="KH21" s="14"/>
      <c r="KI21" s="14"/>
      <c r="KJ21" s="14"/>
      <c r="KK21" s="14"/>
      <c r="KL21" s="14"/>
      <c r="KM21" s="14"/>
      <c r="KN21" s="14"/>
      <c r="KO21" s="14"/>
      <c r="KP21" s="14"/>
      <c r="KQ21" s="14"/>
      <c r="KR21" s="14"/>
      <c r="KS21" s="14"/>
      <c r="KT21" s="14"/>
      <c r="KU21" s="14"/>
      <c r="KV21" s="14"/>
      <c r="KW21" s="14"/>
      <c r="KX21" s="14"/>
      <c r="KY21" s="14"/>
      <c r="KZ21" s="14"/>
      <c r="LA21" s="14"/>
      <c r="LB21" s="14"/>
      <c r="LC21" s="14"/>
      <c r="LD21" s="14"/>
      <c r="LE21" s="14"/>
      <c r="LF21" s="14"/>
      <c r="LG21" s="14"/>
      <c r="LH21" s="14"/>
      <c r="LI21" s="14"/>
      <c r="LJ21" s="14"/>
      <c r="LK21" s="14"/>
      <c r="LL21" s="14"/>
      <c r="LM21" s="14"/>
      <c r="LN21" s="14"/>
      <c r="LO21" s="14"/>
      <c r="LP21" s="14"/>
      <c r="LQ21" s="14"/>
      <c r="LR21" s="14"/>
      <c r="LS21" s="14"/>
      <c r="LT21" s="14"/>
      <c r="LU21" s="14"/>
      <c r="LV21" s="14"/>
      <c r="LW21" s="14"/>
      <c r="LX21" s="14"/>
      <c r="LY21" s="14"/>
      <c r="LZ21" s="14"/>
      <c r="MA21" s="14"/>
      <c r="MB21" s="14"/>
      <c r="MC21" s="14"/>
      <c r="MD21" s="14"/>
      <c r="ME21" s="14"/>
      <c r="MF21" s="14"/>
      <c r="MG21" s="14"/>
      <c r="MH21" s="14"/>
      <c r="MI21" s="14"/>
      <c r="MJ21" s="14"/>
      <c r="MK21" s="14"/>
      <c r="ML21" s="14"/>
      <c r="MM21" s="14"/>
      <c r="MN21" s="14"/>
      <c r="MO21" s="14"/>
      <c r="MP21" s="14"/>
      <c r="MQ21" s="14"/>
      <c r="MR21" s="14"/>
      <c r="MS21" s="14"/>
      <c r="MT21" s="14"/>
      <c r="MU21" s="14"/>
      <c r="MV21" s="14"/>
      <c r="MW21" s="14"/>
      <c r="MX21" s="14"/>
      <c r="MY21" s="14"/>
      <c r="MZ21" s="14"/>
      <c r="NA21" s="14"/>
      <c r="NB21" s="14"/>
      <c r="NC21" s="14"/>
      <c r="ND21" s="14"/>
      <c r="NE21" s="14"/>
      <c r="NF21" s="14"/>
      <c r="NG21" s="14"/>
      <c r="NH21" s="14"/>
      <c r="NI21" s="14"/>
      <c r="NJ21" s="14"/>
      <c r="NK21" s="14"/>
      <c r="NL21" s="14"/>
      <c r="NM21" s="14"/>
      <c r="NN21" s="14"/>
      <c r="NO21" s="14"/>
      <c r="NP21" s="14"/>
      <c r="NQ21" s="14"/>
      <c r="NR21" s="14"/>
      <c r="NS21" s="14"/>
      <c r="NT21" s="14"/>
      <c r="NU21" s="14"/>
      <c r="NV21" s="14"/>
      <c r="NW21" s="14"/>
      <c r="NX21" s="14"/>
      <c r="NY21" s="14"/>
      <c r="NZ21" s="14"/>
      <c r="OA21" s="14"/>
      <c r="OB21" s="14"/>
      <c r="OC21" s="14"/>
      <c r="OD21" s="14"/>
      <c r="OE21" s="14"/>
      <c r="OF21" s="14"/>
      <c r="OG21" s="14"/>
      <c r="OH21" s="14"/>
      <c r="OI21" s="14"/>
      <c r="OJ21" s="14"/>
      <c r="OK21" s="14"/>
      <c r="OL21" s="14"/>
      <c r="OM21" s="14"/>
      <c r="ON21" s="14"/>
      <c r="OO21" s="14"/>
      <c r="OP21" s="14"/>
      <c r="OQ21" s="14"/>
      <c r="OR21" s="14"/>
      <c r="OS21" s="14"/>
      <c r="OT21" s="14"/>
      <c r="OU21" s="14"/>
      <c r="OV21" s="14"/>
      <c r="OW21" s="14"/>
      <c r="OX21" s="14"/>
      <c r="OY21" s="14"/>
      <c r="OZ21" s="14"/>
      <c r="PA21" s="14"/>
      <c r="PB21" s="14"/>
      <c r="PC21" s="14"/>
      <c r="PD21" s="14"/>
      <c r="PE21" s="14"/>
      <c r="PF21" s="14"/>
      <c r="PG21" s="14"/>
      <c r="PH21" s="14"/>
      <c r="PI21" s="14"/>
      <c r="PJ21" s="14"/>
      <c r="PK21" s="14"/>
      <c r="PL21" s="14"/>
      <c r="PM21" s="14"/>
      <c r="PN21" s="14"/>
      <c r="PO21" s="14"/>
      <c r="PP21" s="14"/>
      <c r="PQ21" s="14"/>
      <c r="PR21" s="14"/>
      <c r="PS21" s="14"/>
      <c r="PT21" s="14"/>
      <c r="PU21" s="14"/>
      <c r="PV21" s="14"/>
      <c r="PW21" s="14"/>
      <c r="PX21" s="14"/>
      <c r="PY21" s="14"/>
      <c r="PZ21" s="14"/>
      <c r="QA21" s="14"/>
      <c r="QB21" s="14"/>
      <c r="QC21" s="14"/>
      <c r="QD21" s="14"/>
      <c r="QE21" s="14"/>
      <c r="QF21" s="14"/>
      <c r="QG21" s="14"/>
      <c r="QH21" s="14"/>
      <c r="QI21" s="14"/>
      <c r="QJ21" s="14"/>
      <c r="QK21" s="14"/>
      <c r="QL21" s="14"/>
      <c r="QM21" s="14"/>
      <c r="QN21" s="14"/>
      <c r="QO21" s="14"/>
      <c r="QP21" s="14"/>
      <c r="QQ21" s="14"/>
      <c r="QR21" s="14"/>
      <c r="QS21" s="14"/>
      <c r="QT21" s="14"/>
      <c r="QU21" s="14"/>
      <c r="QV21" s="14"/>
      <c r="QW21" s="14"/>
      <c r="QX21" s="14"/>
      <c r="QY21" s="14"/>
      <c r="QZ21" s="14"/>
      <c r="RA21" s="14"/>
      <c r="RB21" s="14"/>
      <c r="RC21" s="14"/>
      <c r="RD21" s="14"/>
      <c r="RE21" s="14"/>
      <c r="RF21" s="14"/>
      <c r="RG21" s="14"/>
      <c r="RH21" s="14"/>
      <c r="RI21" s="14"/>
      <c r="RJ21" s="14"/>
      <c r="RK21" s="14"/>
      <c r="RL21" s="14"/>
      <c r="RM21" s="14"/>
      <c r="RN21" s="14"/>
      <c r="RO21" s="14"/>
      <c r="RP21" s="14"/>
      <c r="RQ21" s="14"/>
      <c r="RR21" s="14"/>
      <c r="RS21" s="14"/>
      <c r="RT21" s="14"/>
      <c r="RU21" s="14"/>
      <c r="RV21" s="14"/>
      <c r="RW21" s="14"/>
      <c r="RX21" s="14"/>
      <c r="RY21" s="14"/>
      <c r="RZ21" s="14"/>
      <c r="SA21" s="14"/>
      <c r="SB21" s="14"/>
      <c r="SC21" s="14"/>
      <c r="SD21" s="14"/>
      <c r="SE21" s="14"/>
      <c r="SF21" s="14"/>
      <c r="SG21" s="14"/>
      <c r="SH21" s="14"/>
      <c r="SI21" s="14"/>
      <c r="SJ21" s="14"/>
      <c r="SK21" s="14"/>
      <c r="SL21" s="14"/>
      <c r="SM21" s="14"/>
      <c r="SN21" s="14"/>
      <c r="SO21" s="14"/>
      <c r="SP21" s="14"/>
      <c r="SQ21" s="14"/>
      <c r="SR21" s="14"/>
      <c r="SS21" s="14"/>
      <c r="ST21" s="14"/>
      <c r="SU21" s="14"/>
      <c r="SV21" s="14"/>
      <c r="SW21" s="14"/>
      <c r="SX21" s="14"/>
      <c r="SY21" s="14"/>
      <c r="SZ21" s="14"/>
      <c r="TA21" s="14"/>
      <c r="TB21" s="14"/>
      <c r="TC21" s="14"/>
      <c r="TD21" s="14"/>
      <c r="TE21" s="14"/>
      <c r="TF21" s="14"/>
      <c r="TG21" s="14"/>
      <c r="TH21" s="14"/>
      <c r="TI21" s="14"/>
      <c r="TJ21" s="14"/>
      <c r="TK21" s="14"/>
      <c r="TL21" s="14"/>
      <c r="TM21" s="14"/>
      <c r="TN21" s="14"/>
      <c r="TO21" s="14"/>
      <c r="TP21" s="14"/>
      <c r="TQ21" s="14"/>
      <c r="TR21" s="14"/>
      <c r="TS21" s="14"/>
      <c r="TT21" s="14"/>
      <c r="TU21" s="14"/>
      <c r="TV21" s="14"/>
      <c r="TW21" s="14"/>
      <c r="TX21" s="14"/>
      <c r="TY21" s="14"/>
      <c r="TZ21" s="14"/>
      <c r="UA21" s="14"/>
      <c r="UB21" s="14"/>
      <c r="UC21" s="14"/>
      <c r="UD21" s="14"/>
      <c r="UE21" s="14"/>
      <c r="UF21" s="14"/>
      <c r="UG21" s="14"/>
      <c r="UH21" s="14"/>
      <c r="UI21" s="14"/>
      <c r="UJ21" s="14"/>
      <c r="UK21" s="14"/>
      <c r="UL21" s="14"/>
      <c r="UM21" s="14"/>
      <c r="UN21" s="14"/>
      <c r="UO21" s="14"/>
      <c r="UP21" s="14"/>
      <c r="UQ21" s="14"/>
      <c r="UR21" s="14"/>
      <c r="US21" s="14"/>
      <c r="UT21" s="14"/>
      <c r="UU21" s="14"/>
      <c r="UV21" s="14"/>
      <c r="UW21" s="14"/>
      <c r="UX21" s="14"/>
      <c r="UY21" s="14"/>
      <c r="UZ21" s="14"/>
      <c r="VA21" s="14"/>
      <c r="VB21" s="14"/>
      <c r="VC21" s="14"/>
      <c r="VD21" s="14"/>
      <c r="VE21" s="14"/>
      <c r="VF21" s="14"/>
      <c r="VG21" s="14"/>
      <c r="VH21" s="14"/>
      <c r="VI21" s="14"/>
      <c r="VJ21" s="14"/>
      <c r="VK21" s="14"/>
      <c r="VL21" s="14"/>
      <c r="VM21" s="14"/>
      <c r="VN21" s="14"/>
      <c r="VO21" s="14"/>
      <c r="VP21" s="14"/>
      <c r="VQ21" s="14"/>
      <c r="VR21" s="14"/>
      <c r="VS21" s="14"/>
      <c r="VT21" s="14"/>
      <c r="VU21" s="14"/>
      <c r="VV21" s="14"/>
      <c r="VW21" s="14"/>
      <c r="VX21" s="14"/>
      <c r="VY21" s="14"/>
      <c r="VZ21" s="14"/>
      <c r="WA21" s="14"/>
      <c r="WB21" s="14"/>
      <c r="WC21" s="14"/>
      <c r="WD21" s="14"/>
      <c r="WE21" s="14"/>
      <c r="WF21" s="14"/>
      <c r="WG21" s="14"/>
      <c r="WH21" s="14"/>
      <c r="WI21" s="14"/>
      <c r="WJ21" s="14"/>
      <c r="WK21" s="14"/>
      <c r="WL21" s="14"/>
      <c r="WM21" s="14"/>
      <c r="WN21" s="14"/>
      <c r="WO21" s="14"/>
      <c r="WP21" s="14"/>
      <c r="WQ21" s="14"/>
      <c r="WR21" s="14"/>
      <c r="WS21" s="14"/>
      <c r="WT21" s="14"/>
      <c r="WU21" s="14"/>
      <c r="WV21" s="14"/>
      <c r="WW21" s="14"/>
      <c r="WX21" s="14"/>
      <c r="WY21" s="14"/>
      <c r="WZ21" s="14"/>
      <c r="XA21" s="14"/>
      <c r="XB21" s="14"/>
      <c r="XC21" s="14"/>
      <c r="XD21" s="14"/>
      <c r="XE21" s="14"/>
      <c r="XF21" s="14"/>
      <c r="XG21" s="14"/>
      <c r="XH21" s="14"/>
      <c r="XI21" s="14"/>
      <c r="XJ21" s="14"/>
      <c r="XK21" s="14"/>
      <c r="XL21" s="14"/>
      <c r="XM21" s="14"/>
      <c r="XN21" s="14"/>
      <c r="XO21" s="14"/>
      <c r="XP21" s="14"/>
      <c r="XQ21" s="14"/>
      <c r="XR21" s="14"/>
      <c r="XS21" s="14"/>
      <c r="XT21" s="14"/>
      <c r="XU21" s="14"/>
      <c r="XV21" s="14"/>
      <c r="XW21" s="14"/>
      <c r="XX21" s="14"/>
      <c r="XY21" s="14"/>
      <c r="XZ21" s="14"/>
      <c r="YA21" s="14"/>
      <c r="YB21" s="14"/>
      <c r="YC21" s="14"/>
      <c r="YD21" s="14"/>
      <c r="YE21" s="14"/>
      <c r="YF21" s="14"/>
      <c r="YG21" s="14"/>
      <c r="YH21" s="14"/>
      <c r="YI21" s="14"/>
      <c r="YJ21" s="14"/>
      <c r="YK21" s="14"/>
      <c r="YL21" s="14"/>
      <c r="YM21" s="14"/>
      <c r="YN21" s="14"/>
      <c r="YO21" s="14"/>
      <c r="YP21" s="14"/>
      <c r="YQ21" s="14"/>
      <c r="YR21" s="14"/>
      <c r="YS21" s="14"/>
      <c r="YT21" s="14"/>
      <c r="YU21" s="14"/>
      <c r="YV21" s="14"/>
      <c r="YW21" s="14"/>
      <c r="YX21" s="14"/>
      <c r="YY21" s="14"/>
      <c r="YZ21" s="14"/>
      <c r="ZA21" s="14"/>
      <c r="ZB21" s="14"/>
      <c r="ZC21" s="14"/>
      <c r="ZD21" s="14"/>
      <c r="ZE21" s="14"/>
      <c r="ZF21" s="14"/>
      <c r="ZG21" s="14"/>
      <c r="ZH21" s="14"/>
      <c r="ZI21" s="14"/>
      <c r="ZJ21" s="14"/>
      <c r="ZK21" s="14"/>
      <c r="ZL21" s="14"/>
      <c r="ZM21" s="14"/>
      <c r="ZN21" s="14"/>
      <c r="ZO21" s="14"/>
      <c r="ZP21" s="14"/>
      <c r="ZQ21" s="14"/>
      <c r="ZR21" s="14"/>
      <c r="ZS21" s="14"/>
      <c r="ZT21" s="14"/>
      <c r="ZU21" s="14"/>
      <c r="ZV21" s="14"/>
      <c r="ZW21" s="14"/>
      <c r="ZX21" s="14"/>
      <c r="ZY21" s="14"/>
      <c r="ZZ21" s="14"/>
      <c r="AAA21" s="14"/>
      <c r="AAB21" s="14"/>
      <c r="AAC21" s="14"/>
      <c r="AAD21" s="14"/>
      <c r="AAE21" s="14"/>
      <c r="AAF21" s="14"/>
      <c r="AAG21" s="14"/>
      <c r="AAH21" s="14"/>
      <c r="AAI21" s="14"/>
      <c r="AAJ21" s="14"/>
      <c r="AAK21" s="14"/>
      <c r="AAL21" s="14"/>
      <c r="AAM21" s="14"/>
      <c r="AAN21" s="14"/>
      <c r="AAO21" s="14"/>
      <c r="AAP21" s="14"/>
      <c r="AAQ21" s="14"/>
      <c r="AAR21" s="14"/>
      <c r="AAS21" s="14"/>
      <c r="AAT21" s="14"/>
      <c r="AAU21" s="14"/>
      <c r="AAV21" s="14"/>
      <c r="AAW21" s="14"/>
      <c r="AAX21" s="14"/>
      <c r="AAY21" s="14"/>
      <c r="AAZ21" s="14"/>
      <c r="ABA21" s="14"/>
      <c r="ABB21" s="14"/>
      <c r="ABC21" s="14"/>
      <c r="ABD21" s="14"/>
      <c r="ABE21" s="14"/>
      <c r="ABF21" s="14"/>
      <c r="ABG21" s="14"/>
      <c r="ABH21" s="14"/>
      <c r="ABI21" s="14"/>
      <c r="ABJ21" s="14"/>
      <c r="ABK21" s="14"/>
      <c r="ABL21" s="14"/>
      <c r="ABM21" s="14"/>
      <c r="ABN21" s="14"/>
      <c r="ABO21" s="14"/>
      <c r="ABP21" s="14"/>
      <c r="ABQ21" s="14"/>
      <c r="ABR21" s="14"/>
      <c r="ABS21" s="14"/>
      <c r="ABT21" s="14"/>
      <c r="ABU21" s="14"/>
      <c r="ABV21" s="14"/>
      <c r="ABW21" s="14"/>
      <c r="ABX21" s="14"/>
      <c r="ABY21" s="14"/>
      <c r="ABZ21" s="14"/>
      <c r="ACA21" s="14"/>
      <c r="ACB21" s="14"/>
      <c r="ACC21" s="14"/>
      <c r="ACD21" s="14"/>
      <c r="ACE21" s="14"/>
      <c r="ACF21" s="14"/>
      <c r="ACG21" s="14"/>
      <c r="ACH21" s="14"/>
      <c r="ACI21" s="14"/>
      <c r="ACJ21" s="14"/>
      <c r="ACK21" s="14"/>
      <c r="ACL21" s="14"/>
      <c r="ACM21" s="14"/>
      <c r="ACN21" s="14"/>
      <c r="ACO21" s="14"/>
      <c r="ACP21" s="14"/>
      <c r="ACQ21" s="14"/>
      <c r="ACR21" s="14"/>
      <c r="ACS21" s="14"/>
      <c r="ACT21" s="14"/>
      <c r="ACU21" s="14"/>
      <c r="ACV21" s="14"/>
      <c r="ACW21" s="14"/>
      <c r="ACX21" s="14"/>
      <c r="ACY21" s="14"/>
      <c r="ACZ21" s="14"/>
      <c r="ADA21" s="14"/>
      <c r="ADB21" s="14"/>
      <c r="ADC21" s="14"/>
      <c r="ADD21" s="14"/>
      <c r="ADE21" s="14"/>
      <c r="ADF21" s="14"/>
      <c r="ADG21" s="14"/>
      <c r="ADH21" s="14"/>
      <c r="ADI21" s="14"/>
      <c r="ADJ21" s="14"/>
      <c r="ADK21" s="14"/>
      <c r="ADL21" s="14"/>
      <c r="ADM21" s="14"/>
      <c r="ADN21" s="14"/>
      <c r="ADO21" s="14"/>
      <c r="ADP21" s="14"/>
      <c r="ADQ21" s="14"/>
      <c r="ADR21" s="14"/>
      <c r="ADS21" s="14"/>
      <c r="ADT21" s="14"/>
      <c r="ADU21" s="14"/>
      <c r="ADV21" s="14"/>
      <c r="ADW21" s="14"/>
      <c r="ADX21" s="14"/>
      <c r="ADY21" s="14"/>
      <c r="ADZ21" s="14"/>
      <c r="AEA21" s="14"/>
      <c r="AEB21" s="14"/>
      <c r="AEC21" s="14"/>
      <c r="AED21" s="14"/>
      <c r="AEE21" s="14"/>
      <c r="AEF21" s="14"/>
      <c r="AEG21" s="14"/>
      <c r="AEH21" s="14"/>
      <c r="AEI21" s="14"/>
      <c r="AEJ21" s="14"/>
      <c r="AEK21" s="14"/>
      <c r="AEL21" s="14"/>
      <c r="AEM21" s="14"/>
      <c r="AEN21" s="14"/>
      <c r="AEO21" s="14"/>
      <c r="AEP21" s="14"/>
      <c r="AEQ21" s="14"/>
      <c r="AER21" s="14"/>
      <c r="AES21" s="14"/>
      <c r="AET21" s="14"/>
      <c r="AEU21" s="14"/>
      <c r="AEV21" s="14"/>
      <c r="AEW21" s="14"/>
      <c r="AEX21" s="14"/>
      <c r="AEY21" s="14"/>
      <c r="AEZ21" s="14"/>
      <c r="AFA21" s="14"/>
      <c r="AFB21" s="14"/>
      <c r="AFC21" s="14"/>
      <c r="AFD21" s="14"/>
      <c r="AFE21" s="14"/>
      <c r="AFF21" s="14"/>
      <c r="AFG21" s="14"/>
      <c r="AFH21" s="14"/>
      <c r="AFI21" s="14"/>
      <c r="AFJ21" s="14"/>
      <c r="AFK21" s="14"/>
      <c r="AFL21" s="14"/>
      <c r="AFM21" s="14"/>
      <c r="AFN21" s="14"/>
      <c r="AFO21" s="14"/>
      <c r="AFP21" s="14"/>
      <c r="AFQ21" s="14"/>
      <c r="AFR21" s="14"/>
      <c r="AFS21" s="14"/>
      <c r="AFT21" s="14"/>
      <c r="AFU21" s="14"/>
      <c r="AFV21" s="14"/>
      <c r="AFW21" s="14"/>
      <c r="AFX21" s="14"/>
      <c r="AFY21" s="14"/>
      <c r="AFZ21" s="14"/>
      <c r="AGA21" s="14"/>
      <c r="AGB21" s="14"/>
      <c r="AGC21" s="14"/>
      <c r="AGD21" s="14"/>
      <c r="AGE21" s="14"/>
      <c r="AGF21" s="14"/>
      <c r="AGG21" s="14"/>
      <c r="AGH21" s="14"/>
      <c r="AGI21" s="14"/>
      <c r="AGJ21" s="14"/>
      <c r="AGK21" s="14"/>
      <c r="AGL21" s="14"/>
      <c r="AGM21" s="14"/>
      <c r="AGN21" s="14"/>
      <c r="AGO21" s="14"/>
      <c r="AGP21" s="14"/>
      <c r="AGQ21" s="14"/>
      <c r="AGR21" s="14"/>
      <c r="AGS21" s="14"/>
      <c r="AGT21" s="14"/>
      <c r="AGU21" s="14"/>
      <c r="AGV21" s="14"/>
      <c r="AGW21" s="14"/>
      <c r="AGX21" s="14"/>
      <c r="AGY21" s="14"/>
      <c r="AGZ21" s="14"/>
      <c r="AHA21" s="14"/>
      <c r="AHB21" s="14"/>
      <c r="AHC21" s="14"/>
      <c r="AHD21" s="14"/>
      <c r="AHE21" s="14"/>
      <c r="AHF21" s="14"/>
      <c r="AHG21" s="14"/>
      <c r="AHH21" s="14"/>
      <c r="AHI21" s="14"/>
      <c r="AHJ21" s="14"/>
      <c r="AHK21" s="14"/>
      <c r="AHL21" s="14"/>
      <c r="AHM21" s="14"/>
      <c r="AHN21" s="14"/>
      <c r="AHO21" s="14"/>
      <c r="AHP21" s="14"/>
      <c r="AHQ21" s="14"/>
      <c r="AHR21" s="14"/>
      <c r="AHS21" s="14"/>
      <c r="AHT21" s="14"/>
      <c r="AHU21" s="14"/>
      <c r="AHV21" s="14"/>
      <c r="AHW21" s="14"/>
      <c r="AHX21" s="14"/>
      <c r="AHY21" s="14"/>
      <c r="AHZ21" s="14"/>
      <c r="AIA21" s="14"/>
      <c r="AIB21" s="14"/>
      <c r="AIC21" s="14"/>
      <c r="AID21" s="14"/>
      <c r="AIE21" s="14"/>
      <c r="AIF21" s="14"/>
      <c r="AIG21" s="14"/>
      <c r="AIH21" s="14"/>
      <c r="AII21" s="14"/>
      <c r="AIJ21" s="14"/>
      <c r="AIK21" s="14"/>
      <c r="AIL21" s="14"/>
      <c r="AIM21" s="14"/>
      <c r="AIN21" s="14"/>
      <c r="AIO21" s="14"/>
      <c r="AIP21" s="14"/>
      <c r="AIQ21" s="14"/>
      <c r="AIR21" s="14"/>
      <c r="AIS21" s="14"/>
      <c r="AIT21" s="14"/>
      <c r="AIU21" s="14"/>
      <c r="AIV21" s="14"/>
      <c r="AIW21" s="14"/>
      <c r="AIX21" s="14"/>
      <c r="AIY21" s="14"/>
      <c r="AIZ21" s="14"/>
      <c r="AJA21" s="14"/>
      <c r="AJB21" s="14"/>
      <c r="AJC21" s="14"/>
      <c r="AJD21" s="14"/>
      <c r="AJE21" s="14"/>
      <c r="AJF21" s="14"/>
      <c r="AJG21" s="14"/>
      <c r="AJH21" s="14"/>
      <c r="AJI21" s="14"/>
      <c r="AJJ21" s="14"/>
      <c r="AJK21" s="14"/>
      <c r="AJL21" s="14"/>
      <c r="AJM21" s="14"/>
      <c r="AJN21" s="14"/>
      <c r="AJO21" s="14"/>
      <c r="AJP21" s="14"/>
      <c r="AJQ21" s="14"/>
      <c r="AJR21" s="14"/>
      <c r="AJS21" s="14"/>
      <c r="AJT21" s="14"/>
      <c r="AJU21" s="14"/>
      <c r="AJV21" s="14"/>
      <c r="AJW21" s="14"/>
      <c r="AJX21" s="14"/>
      <c r="AJY21" s="14"/>
      <c r="AJZ21" s="14"/>
      <c r="AKA21" s="14"/>
      <c r="AKB21" s="14"/>
      <c r="AKC21" s="14"/>
      <c r="AKD21" s="14"/>
      <c r="AKE21" s="14"/>
      <c r="AKF21" s="14"/>
      <c r="AKG21" s="14"/>
      <c r="AKH21" s="14"/>
      <c r="AKI21" s="14"/>
      <c r="AKJ21" s="14"/>
      <c r="AKK21" s="14"/>
      <c r="AKL21" s="14"/>
      <c r="AKM21" s="14"/>
      <c r="AKN21" s="14"/>
      <c r="AKO21" s="14"/>
      <c r="AKP21" s="14"/>
      <c r="AKQ21" s="14"/>
      <c r="AKR21" s="14"/>
      <c r="AKS21" s="14"/>
      <c r="AKT21" s="14"/>
      <c r="AKU21" s="14"/>
      <c r="AKV21" s="14"/>
      <c r="AKW21" s="14"/>
      <c r="AKX21" s="14"/>
      <c r="AKY21" s="14"/>
      <c r="AKZ21" s="14"/>
      <c r="ALA21" s="14"/>
      <c r="ALB21" s="14"/>
      <c r="ALC21" s="14"/>
      <c r="ALD21" s="14"/>
      <c r="ALE21" s="14"/>
      <c r="ALF21" s="14"/>
      <c r="ALG21" s="14"/>
      <c r="ALH21" s="14"/>
      <c r="ALI21" s="14"/>
      <c r="ALJ21" s="14"/>
      <c r="ALK21" s="14"/>
      <c r="ALL21" s="14"/>
      <c r="ALM21" s="14"/>
      <c r="ALN21" s="14"/>
      <c r="ALO21" s="14"/>
      <c r="ALP21" s="14"/>
      <c r="ALQ21" s="14"/>
      <c r="ALR21" s="14"/>
      <c r="ALS21" s="14"/>
      <c r="ALT21" s="14"/>
      <c r="ALU21" s="14"/>
      <c r="ALV21" s="14"/>
      <c r="ALW21" s="14"/>
      <c r="ALX21" s="14"/>
      <c r="ALY21" s="14"/>
      <c r="ALZ21" s="14"/>
      <c r="AMA21" s="14"/>
      <c r="AMB21" s="14"/>
      <c r="AMC21" s="14"/>
      <c r="AMD21" s="14"/>
      <c r="AME21" s="14"/>
      <c r="AMF21" s="14"/>
      <c r="AMG21" s="14"/>
      <c r="AMH21" s="14"/>
      <c r="AMI21" s="14"/>
      <c r="AMJ21" s="14"/>
      <c r="AMK21" s="14"/>
      <c r="AML21" s="14"/>
    </row>
    <row r="22" spans="1:1026" ht="30.6" x14ac:dyDescent="0.25">
      <c r="A22" s="9" t="s">
        <v>33</v>
      </c>
      <c r="B22" s="8" t="s">
        <v>34</v>
      </c>
      <c r="C22" s="9" t="s">
        <v>35</v>
      </c>
      <c r="D22" s="9" t="s">
        <v>50</v>
      </c>
      <c r="E22" s="9" t="s">
        <v>37</v>
      </c>
      <c r="F22" s="9" t="s">
        <v>51</v>
      </c>
      <c r="G22" s="9" t="s">
        <v>108</v>
      </c>
      <c r="H22" s="8" t="s">
        <v>38</v>
      </c>
      <c r="I22" s="8" t="s">
        <v>94</v>
      </c>
      <c r="J22" s="11" t="s">
        <v>84</v>
      </c>
      <c r="K22" s="9">
        <v>1</v>
      </c>
      <c r="L22" s="9" t="s">
        <v>54</v>
      </c>
      <c r="M22" s="8" t="s">
        <v>41</v>
      </c>
      <c r="N22" s="9">
        <v>1</v>
      </c>
      <c r="O22" s="16"/>
      <c r="P22" s="16"/>
      <c r="Q22" s="16"/>
      <c r="R22" s="24">
        <f t="shared" si="8"/>
        <v>0</v>
      </c>
      <c r="S22" s="16"/>
      <c r="T22" s="24">
        <v>17400000</v>
      </c>
      <c r="U22" s="24">
        <v>0</v>
      </c>
      <c r="V22" s="25">
        <f t="shared" si="4"/>
        <v>17400000</v>
      </c>
      <c r="W22" s="24">
        <v>16606982.48</v>
      </c>
      <c r="X22" s="28">
        <f t="shared" si="5"/>
        <v>0.95442428045977012</v>
      </c>
      <c r="Y22" s="24">
        <v>15329457.539999999</v>
      </c>
      <c r="Z22" s="28">
        <f t="shared" si="6"/>
        <v>0.88100330689655171</v>
      </c>
      <c r="AA22" s="24">
        <v>15329457.539999999</v>
      </c>
      <c r="AB22" s="28">
        <f t="shared" si="7"/>
        <v>0.88100330689655171</v>
      </c>
    </row>
    <row r="23" spans="1:1026" s="15" customFormat="1" ht="30.6" x14ac:dyDescent="0.25">
      <c r="A23" s="30" t="s">
        <v>33</v>
      </c>
      <c r="B23" s="11" t="s">
        <v>34</v>
      </c>
      <c r="C23" s="30" t="s">
        <v>35</v>
      </c>
      <c r="D23" s="30" t="s">
        <v>47</v>
      </c>
      <c r="E23" s="30" t="s">
        <v>37</v>
      </c>
      <c r="F23" s="30" t="s">
        <v>48</v>
      </c>
      <c r="G23" s="30" t="s">
        <v>108</v>
      </c>
      <c r="H23" s="11" t="s">
        <v>38</v>
      </c>
      <c r="I23" s="11" t="s">
        <v>95</v>
      </c>
      <c r="J23" s="11" t="s">
        <v>85</v>
      </c>
      <c r="K23" s="30">
        <v>1</v>
      </c>
      <c r="L23" s="30" t="s">
        <v>54</v>
      </c>
      <c r="M23" s="11" t="s">
        <v>41</v>
      </c>
      <c r="N23" s="30">
        <v>3</v>
      </c>
      <c r="O23" s="16"/>
      <c r="P23" s="16"/>
      <c r="Q23" s="16"/>
      <c r="R23" s="24">
        <f t="shared" si="8"/>
        <v>0</v>
      </c>
      <c r="S23" s="16"/>
      <c r="T23" s="24">
        <v>6012043</v>
      </c>
      <c r="U23" s="24">
        <v>0</v>
      </c>
      <c r="V23" s="25">
        <f t="shared" si="4"/>
        <v>6012043</v>
      </c>
      <c r="W23" s="24">
        <v>3777683.19</v>
      </c>
      <c r="X23" s="28">
        <f t="shared" si="5"/>
        <v>0.62835265649297589</v>
      </c>
      <c r="Y23" s="24">
        <v>3486239.3</v>
      </c>
      <c r="Z23" s="28">
        <f t="shared" si="6"/>
        <v>0.57987597560429949</v>
      </c>
      <c r="AA23" s="24">
        <v>3486239.3</v>
      </c>
      <c r="AB23" s="28">
        <f t="shared" si="7"/>
        <v>0.57987597560429949</v>
      </c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  <c r="IN23" s="14"/>
      <c r="IO23" s="14"/>
      <c r="IP23" s="14"/>
      <c r="IQ23" s="14"/>
      <c r="IR23" s="14"/>
      <c r="IS23" s="14"/>
      <c r="IT23" s="14"/>
      <c r="IU23" s="14"/>
      <c r="IV23" s="14"/>
      <c r="IW23" s="14"/>
      <c r="IX23" s="14"/>
      <c r="IY23" s="14"/>
      <c r="IZ23" s="14"/>
      <c r="JA23" s="14"/>
      <c r="JB23" s="14"/>
      <c r="JC23" s="14"/>
      <c r="JD23" s="14"/>
      <c r="JE23" s="14"/>
      <c r="JF23" s="14"/>
      <c r="JG23" s="14"/>
      <c r="JH23" s="14"/>
      <c r="JI23" s="14"/>
      <c r="JJ23" s="14"/>
      <c r="JK23" s="14"/>
      <c r="JL23" s="14"/>
      <c r="JM23" s="14"/>
      <c r="JN23" s="14"/>
      <c r="JO23" s="14"/>
      <c r="JP23" s="14"/>
      <c r="JQ23" s="14"/>
      <c r="JR23" s="14"/>
      <c r="JS23" s="14"/>
      <c r="JT23" s="14"/>
      <c r="JU23" s="14"/>
      <c r="JV23" s="14"/>
      <c r="JW23" s="14"/>
      <c r="JX23" s="14"/>
      <c r="JY23" s="14"/>
      <c r="JZ23" s="14"/>
      <c r="KA23" s="14"/>
      <c r="KB23" s="14"/>
      <c r="KC23" s="14"/>
      <c r="KD23" s="14"/>
      <c r="KE23" s="14"/>
      <c r="KF23" s="14"/>
      <c r="KG23" s="14"/>
      <c r="KH23" s="14"/>
      <c r="KI23" s="14"/>
      <c r="KJ23" s="14"/>
      <c r="KK23" s="14"/>
      <c r="KL23" s="14"/>
      <c r="KM23" s="14"/>
      <c r="KN23" s="14"/>
      <c r="KO23" s="14"/>
      <c r="KP23" s="14"/>
      <c r="KQ23" s="14"/>
      <c r="KR23" s="14"/>
      <c r="KS23" s="14"/>
      <c r="KT23" s="14"/>
      <c r="KU23" s="14"/>
      <c r="KV23" s="14"/>
      <c r="KW23" s="14"/>
      <c r="KX23" s="14"/>
      <c r="KY23" s="14"/>
      <c r="KZ23" s="14"/>
      <c r="LA23" s="14"/>
      <c r="LB23" s="14"/>
      <c r="LC23" s="14"/>
      <c r="LD23" s="14"/>
      <c r="LE23" s="14"/>
      <c r="LF23" s="14"/>
      <c r="LG23" s="14"/>
      <c r="LH23" s="14"/>
      <c r="LI23" s="14"/>
      <c r="LJ23" s="14"/>
      <c r="LK23" s="14"/>
      <c r="LL23" s="14"/>
      <c r="LM23" s="14"/>
      <c r="LN23" s="14"/>
      <c r="LO23" s="14"/>
      <c r="LP23" s="14"/>
      <c r="LQ23" s="14"/>
      <c r="LR23" s="14"/>
      <c r="LS23" s="14"/>
      <c r="LT23" s="14"/>
      <c r="LU23" s="14"/>
      <c r="LV23" s="14"/>
      <c r="LW23" s="14"/>
      <c r="LX23" s="14"/>
      <c r="LY23" s="14"/>
      <c r="LZ23" s="14"/>
      <c r="MA23" s="14"/>
      <c r="MB23" s="14"/>
      <c r="MC23" s="14"/>
      <c r="MD23" s="14"/>
      <c r="ME23" s="14"/>
      <c r="MF23" s="14"/>
      <c r="MG23" s="14"/>
      <c r="MH23" s="14"/>
      <c r="MI23" s="14"/>
      <c r="MJ23" s="14"/>
      <c r="MK23" s="14"/>
      <c r="ML23" s="14"/>
      <c r="MM23" s="14"/>
      <c r="MN23" s="14"/>
      <c r="MO23" s="14"/>
      <c r="MP23" s="14"/>
      <c r="MQ23" s="14"/>
      <c r="MR23" s="14"/>
      <c r="MS23" s="14"/>
      <c r="MT23" s="14"/>
      <c r="MU23" s="14"/>
      <c r="MV23" s="14"/>
      <c r="MW23" s="14"/>
      <c r="MX23" s="14"/>
      <c r="MY23" s="14"/>
      <c r="MZ23" s="14"/>
      <c r="NA23" s="14"/>
      <c r="NB23" s="14"/>
      <c r="NC23" s="14"/>
      <c r="ND23" s="14"/>
      <c r="NE23" s="14"/>
      <c r="NF23" s="14"/>
      <c r="NG23" s="14"/>
      <c r="NH23" s="14"/>
      <c r="NI23" s="14"/>
      <c r="NJ23" s="14"/>
      <c r="NK23" s="14"/>
      <c r="NL23" s="14"/>
      <c r="NM23" s="14"/>
      <c r="NN23" s="14"/>
      <c r="NO23" s="14"/>
      <c r="NP23" s="14"/>
      <c r="NQ23" s="14"/>
      <c r="NR23" s="14"/>
      <c r="NS23" s="14"/>
      <c r="NT23" s="14"/>
      <c r="NU23" s="14"/>
      <c r="NV23" s="14"/>
      <c r="NW23" s="14"/>
      <c r="NX23" s="14"/>
      <c r="NY23" s="14"/>
      <c r="NZ23" s="14"/>
      <c r="OA23" s="14"/>
      <c r="OB23" s="14"/>
      <c r="OC23" s="14"/>
      <c r="OD23" s="14"/>
      <c r="OE23" s="14"/>
      <c r="OF23" s="14"/>
      <c r="OG23" s="14"/>
      <c r="OH23" s="14"/>
      <c r="OI23" s="14"/>
      <c r="OJ23" s="14"/>
      <c r="OK23" s="14"/>
      <c r="OL23" s="14"/>
      <c r="OM23" s="14"/>
      <c r="ON23" s="14"/>
      <c r="OO23" s="14"/>
      <c r="OP23" s="14"/>
      <c r="OQ23" s="14"/>
      <c r="OR23" s="14"/>
      <c r="OS23" s="14"/>
      <c r="OT23" s="14"/>
      <c r="OU23" s="14"/>
      <c r="OV23" s="14"/>
      <c r="OW23" s="14"/>
      <c r="OX23" s="14"/>
      <c r="OY23" s="14"/>
      <c r="OZ23" s="14"/>
      <c r="PA23" s="14"/>
      <c r="PB23" s="14"/>
      <c r="PC23" s="14"/>
      <c r="PD23" s="14"/>
      <c r="PE23" s="14"/>
      <c r="PF23" s="14"/>
      <c r="PG23" s="14"/>
      <c r="PH23" s="14"/>
      <c r="PI23" s="14"/>
      <c r="PJ23" s="14"/>
      <c r="PK23" s="14"/>
      <c r="PL23" s="14"/>
      <c r="PM23" s="14"/>
      <c r="PN23" s="14"/>
      <c r="PO23" s="14"/>
      <c r="PP23" s="14"/>
      <c r="PQ23" s="14"/>
      <c r="PR23" s="14"/>
      <c r="PS23" s="14"/>
      <c r="PT23" s="14"/>
      <c r="PU23" s="14"/>
      <c r="PV23" s="14"/>
      <c r="PW23" s="14"/>
      <c r="PX23" s="14"/>
      <c r="PY23" s="14"/>
      <c r="PZ23" s="14"/>
      <c r="QA23" s="14"/>
      <c r="QB23" s="14"/>
      <c r="QC23" s="14"/>
      <c r="QD23" s="14"/>
      <c r="QE23" s="14"/>
      <c r="QF23" s="14"/>
      <c r="QG23" s="14"/>
      <c r="QH23" s="14"/>
      <c r="QI23" s="14"/>
      <c r="QJ23" s="14"/>
      <c r="QK23" s="14"/>
      <c r="QL23" s="14"/>
      <c r="QM23" s="14"/>
      <c r="QN23" s="14"/>
      <c r="QO23" s="14"/>
      <c r="QP23" s="14"/>
      <c r="QQ23" s="14"/>
      <c r="QR23" s="14"/>
      <c r="QS23" s="14"/>
      <c r="QT23" s="14"/>
      <c r="QU23" s="14"/>
      <c r="QV23" s="14"/>
      <c r="QW23" s="14"/>
      <c r="QX23" s="14"/>
      <c r="QY23" s="14"/>
      <c r="QZ23" s="14"/>
      <c r="RA23" s="14"/>
      <c r="RB23" s="14"/>
      <c r="RC23" s="14"/>
      <c r="RD23" s="14"/>
      <c r="RE23" s="14"/>
      <c r="RF23" s="14"/>
      <c r="RG23" s="14"/>
      <c r="RH23" s="14"/>
      <c r="RI23" s="14"/>
      <c r="RJ23" s="14"/>
      <c r="RK23" s="14"/>
      <c r="RL23" s="14"/>
      <c r="RM23" s="14"/>
      <c r="RN23" s="14"/>
      <c r="RO23" s="14"/>
      <c r="RP23" s="14"/>
      <c r="RQ23" s="14"/>
      <c r="RR23" s="14"/>
      <c r="RS23" s="14"/>
      <c r="RT23" s="14"/>
      <c r="RU23" s="14"/>
      <c r="RV23" s="14"/>
      <c r="RW23" s="14"/>
      <c r="RX23" s="14"/>
      <c r="RY23" s="14"/>
      <c r="RZ23" s="14"/>
      <c r="SA23" s="14"/>
      <c r="SB23" s="14"/>
      <c r="SC23" s="14"/>
      <c r="SD23" s="14"/>
      <c r="SE23" s="14"/>
      <c r="SF23" s="14"/>
      <c r="SG23" s="14"/>
      <c r="SH23" s="14"/>
      <c r="SI23" s="14"/>
      <c r="SJ23" s="14"/>
      <c r="SK23" s="14"/>
      <c r="SL23" s="14"/>
      <c r="SM23" s="14"/>
      <c r="SN23" s="14"/>
      <c r="SO23" s="14"/>
      <c r="SP23" s="14"/>
      <c r="SQ23" s="14"/>
      <c r="SR23" s="14"/>
      <c r="SS23" s="14"/>
      <c r="ST23" s="14"/>
      <c r="SU23" s="14"/>
      <c r="SV23" s="14"/>
      <c r="SW23" s="14"/>
      <c r="SX23" s="14"/>
      <c r="SY23" s="14"/>
      <c r="SZ23" s="14"/>
      <c r="TA23" s="14"/>
      <c r="TB23" s="14"/>
      <c r="TC23" s="14"/>
      <c r="TD23" s="14"/>
      <c r="TE23" s="14"/>
      <c r="TF23" s="14"/>
      <c r="TG23" s="14"/>
      <c r="TH23" s="14"/>
      <c r="TI23" s="14"/>
      <c r="TJ23" s="14"/>
      <c r="TK23" s="14"/>
      <c r="TL23" s="14"/>
      <c r="TM23" s="14"/>
      <c r="TN23" s="14"/>
      <c r="TO23" s="14"/>
      <c r="TP23" s="14"/>
      <c r="TQ23" s="14"/>
      <c r="TR23" s="14"/>
      <c r="TS23" s="14"/>
      <c r="TT23" s="14"/>
      <c r="TU23" s="14"/>
      <c r="TV23" s="14"/>
      <c r="TW23" s="14"/>
      <c r="TX23" s="14"/>
      <c r="TY23" s="14"/>
      <c r="TZ23" s="14"/>
      <c r="UA23" s="14"/>
      <c r="UB23" s="14"/>
      <c r="UC23" s="14"/>
      <c r="UD23" s="14"/>
      <c r="UE23" s="14"/>
      <c r="UF23" s="14"/>
      <c r="UG23" s="14"/>
      <c r="UH23" s="14"/>
      <c r="UI23" s="14"/>
      <c r="UJ23" s="14"/>
      <c r="UK23" s="14"/>
      <c r="UL23" s="14"/>
      <c r="UM23" s="14"/>
      <c r="UN23" s="14"/>
      <c r="UO23" s="14"/>
      <c r="UP23" s="14"/>
      <c r="UQ23" s="14"/>
      <c r="UR23" s="14"/>
      <c r="US23" s="14"/>
      <c r="UT23" s="14"/>
      <c r="UU23" s="14"/>
      <c r="UV23" s="14"/>
      <c r="UW23" s="14"/>
      <c r="UX23" s="14"/>
      <c r="UY23" s="14"/>
      <c r="UZ23" s="14"/>
      <c r="VA23" s="14"/>
      <c r="VB23" s="14"/>
      <c r="VC23" s="14"/>
      <c r="VD23" s="14"/>
      <c r="VE23" s="14"/>
      <c r="VF23" s="14"/>
      <c r="VG23" s="14"/>
      <c r="VH23" s="14"/>
      <c r="VI23" s="14"/>
      <c r="VJ23" s="14"/>
      <c r="VK23" s="14"/>
      <c r="VL23" s="14"/>
      <c r="VM23" s="14"/>
      <c r="VN23" s="14"/>
      <c r="VO23" s="14"/>
      <c r="VP23" s="14"/>
      <c r="VQ23" s="14"/>
      <c r="VR23" s="14"/>
      <c r="VS23" s="14"/>
      <c r="VT23" s="14"/>
      <c r="VU23" s="14"/>
      <c r="VV23" s="14"/>
      <c r="VW23" s="14"/>
      <c r="VX23" s="14"/>
      <c r="VY23" s="14"/>
      <c r="VZ23" s="14"/>
      <c r="WA23" s="14"/>
      <c r="WB23" s="14"/>
      <c r="WC23" s="14"/>
      <c r="WD23" s="14"/>
      <c r="WE23" s="14"/>
      <c r="WF23" s="14"/>
      <c r="WG23" s="14"/>
      <c r="WH23" s="14"/>
      <c r="WI23" s="14"/>
      <c r="WJ23" s="14"/>
      <c r="WK23" s="14"/>
      <c r="WL23" s="14"/>
      <c r="WM23" s="14"/>
      <c r="WN23" s="14"/>
      <c r="WO23" s="14"/>
      <c r="WP23" s="14"/>
      <c r="WQ23" s="14"/>
      <c r="WR23" s="14"/>
      <c r="WS23" s="14"/>
      <c r="WT23" s="14"/>
      <c r="WU23" s="14"/>
      <c r="WV23" s="14"/>
      <c r="WW23" s="14"/>
      <c r="WX23" s="14"/>
      <c r="WY23" s="14"/>
      <c r="WZ23" s="14"/>
      <c r="XA23" s="14"/>
      <c r="XB23" s="14"/>
      <c r="XC23" s="14"/>
      <c r="XD23" s="14"/>
      <c r="XE23" s="14"/>
      <c r="XF23" s="14"/>
      <c r="XG23" s="14"/>
      <c r="XH23" s="14"/>
      <c r="XI23" s="14"/>
      <c r="XJ23" s="14"/>
      <c r="XK23" s="14"/>
      <c r="XL23" s="14"/>
      <c r="XM23" s="14"/>
      <c r="XN23" s="14"/>
      <c r="XO23" s="14"/>
      <c r="XP23" s="14"/>
      <c r="XQ23" s="14"/>
      <c r="XR23" s="14"/>
      <c r="XS23" s="14"/>
      <c r="XT23" s="14"/>
      <c r="XU23" s="14"/>
      <c r="XV23" s="14"/>
      <c r="XW23" s="14"/>
      <c r="XX23" s="14"/>
      <c r="XY23" s="14"/>
      <c r="XZ23" s="14"/>
      <c r="YA23" s="14"/>
      <c r="YB23" s="14"/>
      <c r="YC23" s="14"/>
      <c r="YD23" s="14"/>
      <c r="YE23" s="14"/>
      <c r="YF23" s="14"/>
      <c r="YG23" s="14"/>
      <c r="YH23" s="14"/>
      <c r="YI23" s="14"/>
      <c r="YJ23" s="14"/>
      <c r="YK23" s="14"/>
      <c r="YL23" s="14"/>
      <c r="YM23" s="14"/>
      <c r="YN23" s="14"/>
      <c r="YO23" s="14"/>
      <c r="YP23" s="14"/>
      <c r="YQ23" s="14"/>
      <c r="YR23" s="14"/>
      <c r="YS23" s="14"/>
      <c r="YT23" s="14"/>
      <c r="YU23" s="14"/>
      <c r="YV23" s="14"/>
      <c r="YW23" s="14"/>
      <c r="YX23" s="14"/>
      <c r="YY23" s="14"/>
      <c r="YZ23" s="14"/>
      <c r="ZA23" s="14"/>
      <c r="ZB23" s="14"/>
      <c r="ZC23" s="14"/>
      <c r="ZD23" s="14"/>
      <c r="ZE23" s="14"/>
      <c r="ZF23" s="14"/>
      <c r="ZG23" s="14"/>
      <c r="ZH23" s="14"/>
      <c r="ZI23" s="14"/>
      <c r="ZJ23" s="14"/>
      <c r="ZK23" s="14"/>
      <c r="ZL23" s="14"/>
      <c r="ZM23" s="14"/>
      <c r="ZN23" s="14"/>
      <c r="ZO23" s="14"/>
      <c r="ZP23" s="14"/>
      <c r="ZQ23" s="14"/>
      <c r="ZR23" s="14"/>
      <c r="ZS23" s="14"/>
      <c r="ZT23" s="14"/>
      <c r="ZU23" s="14"/>
      <c r="ZV23" s="14"/>
      <c r="ZW23" s="14"/>
      <c r="ZX23" s="14"/>
      <c r="ZY23" s="14"/>
      <c r="ZZ23" s="14"/>
      <c r="AAA23" s="14"/>
      <c r="AAB23" s="14"/>
      <c r="AAC23" s="14"/>
      <c r="AAD23" s="14"/>
      <c r="AAE23" s="14"/>
      <c r="AAF23" s="14"/>
      <c r="AAG23" s="14"/>
      <c r="AAH23" s="14"/>
      <c r="AAI23" s="14"/>
      <c r="AAJ23" s="14"/>
      <c r="AAK23" s="14"/>
      <c r="AAL23" s="14"/>
      <c r="AAM23" s="14"/>
      <c r="AAN23" s="14"/>
      <c r="AAO23" s="14"/>
      <c r="AAP23" s="14"/>
      <c r="AAQ23" s="14"/>
      <c r="AAR23" s="14"/>
      <c r="AAS23" s="14"/>
      <c r="AAT23" s="14"/>
      <c r="AAU23" s="14"/>
      <c r="AAV23" s="14"/>
      <c r="AAW23" s="14"/>
      <c r="AAX23" s="14"/>
      <c r="AAY23" s="14"/>
      <c r="AAZ23" s="14"/>
      <c r="ABA23" s="14"/>
      <c r="ABB23" s="14"/>
      <c r="ABC23" s="14"/>
      <c r="ABD23" s="14"/>
      <c r="ABE23" s="14"/>
      <c r="ABF23" s="14"/>
      <c r="ABG23" s="14"/>
      <c r="ABH23" s="14"/>
      <c r="ABI23" s="14"/>
      <c r="ABJ23" s="14"/>
      <c r="ABK23" s="14"/>
      <c r="ABL23" s="14"/>
      <c r="ABM23" s="14"/>
      <c r="ABN23" s="14"/>
      <c r="ABO23" s="14"/>
      <c r="ABP23" s="14"/>
      <c r="ABQ23" s="14"/>
      <c r="ABR23" s="14"/>
      <c r="ABS23" s="14"/>
      <c r="ABT23" s="14"/>
      <c r="ABU23" s="14"/>
      <c r="ABV23" s="14"/>
      <c r="ABW23" s="14"/>
      <c r="ABX23" s="14"/>
      <c r="ABY23" s="14"/>
      <c r="ABZ23" s="14"/>
      <c r="ACA23" s="14"/>
      <c r="ACB23" s="14"/>
      <c r="ACC23" s="14"/>
      <c r="ACD23" s="14"/>
      <c r="ACE23" s="14"/>
      <c r="ACF23" s="14"/>
      <c r="ACG23" s="14"/>
      <c r="ACH23" s="14"/>
      <c r="ACI23" s="14"/>
      <c r="ACJ23" s="14"/>
      <c r="ACK23" s="14"/>
      <c r="ACL23" s="14"/>
      <c r="ACM23" s="14"/>
      <c r="ACN23" s="14"/>
      <c r="ACO23" s="14"/>
      <c r="ACP23" s="14"/>
      <c r="ACQ23" s="14"/>
      <c r="ACR23" s="14"/>
      <c r="ACS23" s="14"/>
      <c r="ACT23" s="14"/>
      <c r="ACU23" s="14"/>
      <c r="ACV23" s="14"/>
      <c r="ACW23" s="14"/>
      <c r="ACX23" s="14"/>
      <c r="ACY23" s="14"/>
      <c r="ACZ23" s="14"/>
      <c r="ADA23" s="14"/>
      <c r="ADB23" s="14"/>
      <c r="ADC23" s="14"/>
      <c r="ADD23" s="14"/>
      <c r="ADE23" s="14"/>
      <c r="ADF23" s="14"/>
      <c r="ADG23" s="14"/>
      <c r="ADH23" s="14"/>
      <c r="ADI23" s="14"/>
      <c r="ADJ23" s="14"/>
      <c r="ADK23" s="14"/>
      <c r="ADL23" s="14"/>
      <c r="ADM23" s="14"/>
      <c r="ADN23" s="14"/>
      <c r="ADO23" s="14"/>
      <c r="ADP23" s="14"/>
      <c r="ADQ23" s="14"/>
      <c r="ADR23" s="14"/>
      <c r="ADS23" s="14"/>
      <c r="ADT23" s="14"/>
      <c r="ADU23" s="14"/>
      <c r="ADV23" s="14"/>
      <c r="ADW23" s="14"/>
      <c r="ADX23" s="14"/>
      <c r="ADY23" s="14"/>
      <c r="ADZ23" s="14"/>
      <c r="AEA23" s="14"/>
      <c r="AEB23" s="14"/>
      <c r="AEC23" s="14"/>
      <c r="AED23" s="14"/>
      <c r="AEE23" s="14"/>
      <c r="AEF23" s="14"/>
      <c r="AEG23" s="14"/>
      <c r="AEH23" s="14"/>
      <c r="AEI23" s="14"/>
      <c r="AEJ23" s="14"/>
      <c r="AEK23" s="14"/>
      <c r="AEL23" s="14"/>
      <c r="AEM23" s="14"/>
      <c r="AEN23" s="14"/>
      <c r="AEO23" s="14"/>
      <c r="AEP23" s="14"/>
      <c r="AEQ23" s="14"/>
      <c r="AER23" s="14"/>
      <c r="AES23" s="14"/>
      <c r="AET23" s="14"/>
      <c r="AEU23" s="14"/>
      <c r="AEV23" s="14"/>
      <c r="AEW23" s="14"/>
      <c r="AEX23" s="14"/>
      <c r="AEY23" s="14"/>
      <c r="AEZ23" s="14"/>
      <c r="AFA23" s="14"/>
      <c r="AFB23" s="14"/>
      <c r="AFC23" s="14"/>
      <c r="AFD23" s="14"/>
      <c r="AFE23" s="14"/>
      <c r="AFF23" s="14"/>
      <c r="AFG23" s="14"/>
      <c r="AFH23" s="14"/>
      <c r="AFI23" s="14"/>
      <c r="AFJ23" s="14"/>
      <c r="AFK23" s="14"/>
      <c r="AFL23" s="14"/>
      <c r="AFM23" s="14"/>
      <c r="AFN23" s="14"/>
      <c r="AFO23" s="14"/>
      <c r="AFP23" s="14"/>
      <c r="AFQ23" s="14"/>
      <c r="AFR23" s="14"/>
      <c r="AFS23" s="14"/>
      <c r="AFT23" s="14"/>
      <c r="AFU23" s="14"/>
      <c r="AFV23" s="14"/>
      <c r="AFW23" s="14"/>
      <c r="AFX23" s="14"/>
      <c r="AFY23" s="14"/>
      <c r="AFZ23" s="14"/>
      <c r="AGA23" s="14"/>
      <c r="AGB23" s="14"/>
      <c r="AGC23" s="14"/>
      <c r="AGD23" s="14"/>
      <c r="AGE23" s="14"/>
      <c r="AGF23" s="14"/>
      <c r="AGG23" s="14"/>
      <c r="AGH23" s="14"/>
      <c r="AGI23" s="14"/>
      <c r="AGJ23" s="14"/>
      <c r="AGK23" s="14"/>
      <c r="AGL23" s="14"/>
      <c r="AGM23" s="14"/>
      <c r="AGN23" s="14"/>
      <c r="AGO23" s="14"/>
      <c r="AGP23" s="14"/>
      <c r="AGQ23" s="14"/>
      <c r="AGR23" s="14"/>
      <c r="AGS23" s="14"/>
      <c r="AGT23" s="14"/>
      <c r="AGU23" s="14"/>
      <c r="AGV23" s="14"/>
      <c r="AGW23" s="14"/>
      <c r="AGX23" s="14"/>
      <c r="AGY23" s="14"/>
      <c r="AGZ23" s="14"/>
      <c r="AHA23" s="14"/>
      <c r="AHB23" s="14"/>
      <c r="AHC23" s="14"/>
      <c r="AHD23" s="14"/>
      <c r="AHE23" s="14"/>
      <c r="AHF23" s="14"/>
      <c r="AHG23" s="14"/>
      <c r="AHH23" s="14"/>
      <c r="AHI23" s="14"/>
      <c r="AHJ23" s="14"/>
      <c r="AHK23" s="14"/>
      <c r="AHL23" s="14"/>
      <c r="AHM23" s="14"/>
      <c r="AHN23" s="14"/>
      <c r="AHO23" s="14"/>
      <c r="AHP23" s="14"/>
      <c r="AHQ23" s="14"/>
      <c r="AHR23" s="14"/>
      <c r="AHS23" s="14"/>
      <c r="AHT23" s="14"/>
      <c r="AHU23" s="14"/>
      <c r="AHV23" s="14"/>
      <c r="AHW23" s="14"/>
      <c r="AHX23" s="14"/>
      <c r="AHY23" s="14"/>
      <c r="AHZ23" s="14"/>
      <c r="AIA23" s="14"/>
      <c r="AIB23" s="14"/>
      <c r="AIC23" s="14"/>
      <c r="AID23" s="14"/>
      <c r="AIE23" s="14"/>
      <c r="AIF23" s="14"/>
      <c r="AIG23" s="14"/>
      <c r="AIH23" s="14"/>
      <c r="AII23" s="14"/>
      <c r="AIJ23" s="14"/>
      <c r="AIK23" s="14"/>
      <c r="AIL23" s="14"/>
      <c r="AIM23" s="14"/>
      <c r="AIN23" s="14"/>
      <c r="AIO23" s="14"/>
      <c r="AIP23" s="14"/>
      <c r="AIQ23" s="14"/>
      <c r="AIR23" s="14"/>
      <c r="AIS23" s="14"/>
      <c r="AIT23" s="14"/>
      <c r="AIU23" s="14"/>
      <c r="AIV23" s="14"/>
      <c r="AIW23" s="14"/>
      <c r="AIX23" s="14"/>
      <c r="AIY23" s="14"/>
      <c r="AIZ23" s="14"/>
      <c r="AJA23" s="14"/>
      <c r="AJB23" s="14"/>
      <c r="AJC23" s="14"/>
      <c r="AJD23" s="14"/>
      <c r="AJE23" s="14"/>
      <c r="AJF23" s="14"/>
      <c r="AJG23" s="14"/>
      <c r="AJH23" s="14"/>
      <c r="AJI23" s="14"/>
      <c r="AJJ23" s="14"/>
      <c r="AJK23" s="14"/>
      <c r="AJL23" s="14"/>
      <c r="AJM23" s="14"/>
      <c r="AJN23" s="14"/>
      <c r="AJO23" s="14"/>
      <c r="AJP23" s="14"/>
      <c r="AJQ23" s="14"/>
      <c r="AJR23" s="14"/>
      <c r="AJS23" s="14"/>
      <c r="AJT23" s="14"/>
      <c r="AJU23" s="14"/>
      <c r="AJV23" s="14"/>
      <c r="AJW23" s="14"/>
      <c r="AJX23" s="14"/>
      <c r="AJY23" s="14"/>
      <c r="AJZ23" s="14"/>
      <c r="AKA23" s="14"/>
      <c r="AKB23" s="14"/>
      <c r="AKC23" s="14"/>
      <c r="AKD23" s="14"/>
      <c r="AKE23" s="14"/>
      <c r="AKF23" s="14"/>
      <c r="AKG23" s="14"/>
      <c r="AKH23" s="14"/>
      <c r="AKI23" s="14"/>
      <c r="AKJ23" s="14"/>
      <c r="AKK23" s="14"/>
      <c r="AKL23" s="14"/>
      <c r="AKM23" s="14"/>
      <c r="AKN23" s="14"/>
      <c r="AKO23" s="14"/>
      <c r="AKP23" s="14"/>
      <c r="AKQ23" s="14"/>
      <c r="AKR23" s="14"/>
      <c r="AKS23" s="14"/>
      <c r="AKT23" s="14"/>
      <c r="AKU23" s="14"/>
      <c r="AKV23" s="14"/>
      <c r="AKW23" s="14"/>
      <c r="AKX23" s="14"/>
      <c r="AKY23" s="14"/>
      <c r="AKZ23" s="14"/>
      <c r="ALA23" s="14"/>
      <c r="ALB23" s="14"/>
      <c r="ALC23" s="14"/>
      <c r="ALD23" s="14"/>
      <c r="ALE23" s="14"/>
      <c r="ALF23" s="14"/>
      <c r="ALG23" s="14"/>
      <c r="ALH23" s="14"/>
      <c r="ALI23" s="14"/>
      <c r="ALJ23" s="14"/>
      <c r="ALK23" s="14"/>
      <c r="ALL23" s="14"/>
      <c r="ALM23" s="14"/>
      <c r="ALN23" s="14"/>
      <c r="ALO23" s="14"/>
      <c r="ALP23" s="14"/>
      <c r="ALQ23" s="14"/>
      <c r="ALR23" s="14"/>
      <c r="ALS23" s="14"/>
      <c r="ALT23" s="14"/>
      <c r="ALU23" s="14"/>
      <c r="ALV23" s="14"/>
      <c r="ALW23" s="14"/>
      <c r="ALX23" s="14"/>
      <c r="ALY23" s="14"/>
      <c r="ALZ23" s="14"/>
      <c r="AMA23" s="14"/>
      <c r="AMB23" s="14"/>
      <c r="AMC23" s="14"/>
      <c r="AMD23" s="14"/>
      <c r="AME23" s="14"/>
      <c r="AMF23" s="14"/>
      <c r="AMG23" s="14"/>
      <c r="AMH23" s="14"/>
      <c r="AMI23" s="14"/>
      <c r="AMJ23" s="14"/>
      <c r="AMK23" s="14"/>
      <c r="AML23" s="14"/>
    </row>
    <row r="24" spans="1:1026" ht="30.6" x14ac:dyDescent="0.25">
      <c r="A24" s="9" t="s">
        <v>33</v>
      </c>
      <c r="B24" s="8" t="s">
        <v>34</v>
      </c>
      <c r="C24" s="9" t="s">
        <v>35</v>
      </c>
      <c r="D24" s="9" t="s">
        <v>43</v>
      </c>
      <c r="E24" s="9" t="s">
        <v>37</v>
      </c>
      <c r="F24" s="9" t="s">
        <v>44</v>
      </c>
      <c r="G24" s="9" t="s">
        <v>108</v>
      </c>
      <c r="H24" s="8" t="s">
        <v>38</v>
      </c>
      <c r="I24" s="8" t="s">
        <v>45</v>
      </c>
      <c r="J24" s="11" t="s">
        <v>86</v>
      </c>
      <c r="K24" s="9">
        <v>1</v>
      </c>
      <c r="L24" s="9" t="s">
        <v>54</v>
      </c>
      <c r="M24" s="8" t="s">
        <v>41</v>
      </c>
      <c r="N24" s="9">
        <v>1</v>
      </c>
      <c r="O24" s="16"/>
      <c r="P24" s="16"/>
      <c r="Q24" s="16"/>
      <c r="R24" s="24">
        <f t="shared" si="8"/>
        <v>0</v>
      </c>
      <c r="S24" s="16"/>
      <c r="T24" s="24">
        <v>117600000</v>
      </c>
      <c r="U24" s="24">
        <v>0</v>
      </c>
      <c r="V24" s="25">
        <f t="shared" si="4"/>
        <v>117600000</v>
      </c>
      <c r="W24" s="24">
        <v>110599015.17</v>
      </c>
      <c r="X24" s="28">
        <f t="shared" ref="X24:X30" si="9">W24/V24</f>
        <v>0.9404678160714286</v>
      </c>
      <c r="Y24" s="24">
        <v>107826570.06</v>
      </c>
      <c r="Z24" s="28">
        <f t="shared" ref="Z24:Z29" si="10">Y24/V24</f>
        <v>0.91689260255102045</v>
      </c>
      <c r="AA24" s="24">
        <v>104505122.75</v>
      </c>
      <c r="AB24" s="28">
        <f t="shared" ref="AB24:AB29" si="11">AA24/V24</f>
        <v>0.88864900297619043</v>
      </c>
    </row>
    <row r="25" spans="1:1026" s="15" customFormat="1" ht="40.799999999999997" x14ac:dyDescent="0.25">
      <c r="A25" s="30" t="s">
        <v>33</v>
      </c>
      <c r="B25" s="11" t="s">
        <v>34</v>
      </c>
      <c r="C25" s="30" t="s">
        <v>35</v>
      </c>
      <c r="D25" s="30" t="s">
        <v>47</v>
      </c>
      <c r="E25" s="30" t="s">
        <v>37</v>
      </c>
      <c r="F25" s="30" t="s">
        <v>49</v>
      </c>
      <c r="G25" s="30" t="s">
        <v>108</v>
      </c>
      <c r="H25" s="11" t="s">
        <v>38</v>
      </c>
      <c r="I25" s="11" t="s">
        <v>96</v>
      </c>
      <c r="J25" s="11" t="s">
        <v>87</v>
      </c>
      <c r="K25" s="30">
        <v>1</v>
      </c>
      <c r="L25" s="30" t="s">
        <v>54</v>
      </c>
      <c r="M25" s="11" t="s">
        <v>41</v>
      </c>
      <c r="N25" s="30">
        <v>3</v>
      </c>
      <c r="O25" s="16"/>
      <c r="P25" s="16"/>
      <c r="Q25" s="16"/>
      <c r="R25" s="24">
        <f t="shared" si="8"/>
        <v>0</v>
      </c>
      <c r="S25" s="16"/>
      <c r="T25" s="24">
        <v>8117156</v>
      </c>
      <c r="U25" s="24">
        <v>0</v>
      </c>
      <c r="V25" s="31">
        <f t="shared" si="4"/>
        <v>8117156</v>
      </c>
      <c r="W25" s="24">
        <v>7318655.5999999996</v>
      </c>
      <c r="X25" s="28">
        <f t="shared" si="9"/>
        <v>0.90162805790599565</v>
      </c>
      <c r="Y25" s="24">
        <v>7058400.9699999997</v>
      </c>
      <c r="Z25" s="28">
        <f t="shared" si="10"/>
        <v>0.86956576539861985</v>
      </c>
      <c r="AA25" s="24">
        <v>7058400.9699999997</v>
      </c>
      <c r="AB25" s="28">
        <f t="shared" si="11"/>
        <v>0.86956576539861985</v>
      </c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  <c r="IN25" s="14"/>
      <c r="IO25" s="14"/>
      <c r="IP25" s="14"/>
      <c r="IQ25" s="14"/>
      <c r="IR25" s="14"/>
      <c r="IS25" s="14"/>
      <c r="IT25" s="14"/>
      <c r="IU25" s="14"/>
      <c r="IV25" s="14"/>
      <c r="IW25" s="14"/>
      <c r="IX25" s="14"/>
      <c r="IY25" s="14"/>
      <c r="IZ25" s="14"/>
      <c r="JA25" s="14"/>
      <c r="JB25" s="14"/>
      <c r="JC25" s="14"/>
      <c r="JD25" s="14"/>
      <c r="JE25" s="14"/>
      <c r="JF25" s="14"/>
      <c r="JG25" s="14"/>
      <c r="JH25" s="14"/>
      <c r="JI25" s="14"/>
      <c r="JJ25" s="14"/>
      <c r="JK25" s="14"/>
      <c r="JL25" s="14"/>
      <c r="JM25" s="14"/>
      <c r="JN25" s="14"/>
      <c r="JO25" s="14"/>
      <c r="JP25" s="14"/>
      <c r="JQ25" s="14"/>
      <c r="JR25" s="14"/>
      <c r="JS25" s="14"/>
      <c r="JT25" s="14"/>
      <c r="JU25" s="14"/>
      <c r="JV25" s="14"/>
      <c r="JW25" s="14"/>
      <c r="JX25" s="14"/>
      <c r="JY25" s="14"/>
      <c r="JZ25" s="14"/>
      <c r="KA25" s="14"/>
      <c r="KB25" s="14"/>
      <c r="KC25" s="14"/>
      <c r="KD25" s="14"/>
      <c r="KE25" s="14"/>
      <c r="KF25" s="14"/>
      <c r="KG25" s="14"/>
      <c r="KH25" s="14"/>
      <c r="KI25" s="14"/>
      <c r="KJ25" s="14"/>
      <c r="KK25" s="14"/>
      <c r="KL25" s="14"/>
      <c r="KM25" s="14"/>
      <c r="KN25" s="14"/>
      <c r="KO25" s="14"/>
      <c r="KP25" s="14"/>
      <c r="KQ25" s="14"/>
      <c r="KR25" s="14"/>
      <c r="KS25" s="14"/>
      <c r="KT25" s="14"/>
      <c r="KU25" s="14"/>
      <c r="KV25" s="14"/>
      <c r="KW25" s="14"/>
      <c r="KX25" s="14"/>
      <c r="KY25" s="14"/>
      <c r="KZ25" s="14"/>
      <c r="LA25" s="14"/>
      <c r="LB25" s="14"/>
      <c r="LC25" s="14"/>
      <c r="LD25" s="14"/>
      <c r="LE25" s="14"/>
      <c r="LF25" s="14"/>
      <c r="LG25" s="14"/>
      <c r="LH25" s="14"/>
      <c r="LI25" s="14"/>
      <c r="LJ25" s="14"/>
      <c r="LK25" s="14"/>
      <c r="LL25" s="14"/>
      <c r="LM25" s="14"/>
      <c r="LN25" s="14"/>
      <c r="LO25" s="14"/>
      <c r="LP25" s="14"/>
      <c r="LQ25" s="14"/>
      <c r="LR25" s="14"/>
      <c r="LS25" s="14"/>
      <c r="LT25" s="14"/>
      <c r="LU25" s="14"/>
      <c r="LV25" s="14"/>
      <c r="LW25" s="14"/>
      <c r="LX25" s="14"/>
      <c r="LY25" s="14"/>
      <c r="LZ25" s="14"/>
      <c r="MA25" s="14"/>
      <c r="MB25" s="14"/>
      <c r="MC25" s="14"/>
      <c r="MD25" s="14"/>
      <c r="ME25" s="14"/>
      <c r="MF25" s="14"/>
      <c r="MG25" s="14"/>
      <c r="MH25" s="14"/>
      <c r="MI25" s="14"/>
      <c r="MJ25" s="14"/>
      <c r="MK25" s="14"/>
      <c r="ML25" s="14"/>
      <c r="MM25" s="14"/>
      <c r="MN25" s="14"/>
      <c r="MO25" s="14"/>
      <c r="MP25" s="14"/>
      <c r="MQ25" s="14"/>
      <c r="MR25" s="14"/>
      <c r="MS25" s="14"/>
      <c r="MT25" s="14"/>
      <c r="MU25" s="14"/>
      <c r="MV25" s="14"/>
      <c r="MW25" s="14"/>
      <c r="MX25" s="14"/>
      <c r="MY25" s="14"/>
      <c r="MZ25" s="14"/>
      <c r="NA25" s="14"/>
      <c r="NB25" s="14"/>
      <c r="NC25" s="14"/>
      <c r="ND25" s="14"/>
      <c r="NE25" s="14"/>
      <c r="NF25" s="14"/>
      <c r="NG25" s="14"/>
      <c r="NH25" s="14"/>
      <c r="NI25" s="14"/>
      <c r="NJ25" s="14"/>
      <c r="NK25" s="14"/>
      <c r="NL25" s="14"/>
      <c r="NM25" s="14"/>
      <c r="NN25" s="14"/>
      <c r="NO25" s="14"/>
      <c r="NP25" s="14"/>
      <c r="NQ25" s="14"/>
      <c r="NR25" s="14"/>
      <c r="NS25" s="14"/>
      <c r="NT25" s="14"/>
      <c r="NU25" s="14"/>
      <c r="NV25" s="14"/>
      <c r="NW25" s="14"/>
      <c r="NX25" s="14"/>
      <c r="NY25" s="14"/>
      <c r="NZ25" s="14"/>
      <c r="OA25" s="14"/>
      <c r="OB25" s="14"/>
      <c r="OC25" s="14"/>
      <c r="OD25" s="14"/>
      <c r="OE25" s="14"/>
      <c r="OF25" s="14"/>
      <c r="OG25" s="14"/>
      <c r="OH25" s="14"/>
      <c r="OI25" s="14"/>
      <c r="OJ25" s="14"/>
      <c r="OK25" s="14"/>
      <c r="OL25" s="14"/>
      <c r="OM25" s="14"/>
      <c r="ON25" s="14"/>
      <c r="OO25" s="14"/>
      <c r="OP25" s="14"/>
      <c r="OQ25" s="14"/>
      <c r="OR25" s="14"/>
      <c r="OS25" s="14"/>
      <c r="OT25" s="14"/>
      <c r="OU25" s="14"/>
      <c r="OV25" s="14"/>
      <c r="OW25" s="14"/>
      <c r="OX25" s="14"/>
      <c r="OY25" s="14"/>
      <c r="OZ25" s="14"/>
      <c r="PA25" s="14"/>
      <c r="PB25" s="14"/>
      <c r="PC25" s="14"/>
      <c r="PD25" s="14"/>
      <c r="PE25" s="14"/>
      <c r="PF25" s="14"/>
      <c r="PG25" s="14"/>
      <c r="PH25" s="14"/>
      <c r="PI25" s="14"/>
      <c r="PJ25" s="14"/>
      <c r="PK25" s="14"/>
      <c r="PL25" s="14"/>
      <c r="PM25" s="14"/>
      <c r="PN25" s="14"/>
      <c r="PO25" s="14"/>
      <c r="PP25" s="14"/>
      <c r="PQ25" s="14"/>
      <c r="PR25" s="14"/>
      <c r="PS25" s="14"/>
      <c r="PT25" s="14"/>
      <c r="PU25" s="14"/>
      <c r="PV25" s="14"/>
      <c r="PW25" s="14"/>
      <c r="PX25" s="14"/>
      <c r="PY25" s="14"/>
      <c r="PZ25" s="14"/>
      <c r="QA25" s="14"/>
      <c r="QB25" s="14"/>
      <c r="QC25" s="14"/>
      <c r="QD25" s="14"/>
      <c r="QE25" s="14"/>
      <c r="QF25" s="14"/>
      <c r="QG25" s="14"/>
      <c r="QH25" s="14"/>
      <c r="QI25" s="14"/>
      <c r="QJ25" s="14"/>
      <c r="QK25" s="14"/>
      <c r="QL25" s="14"/>
      <c r="QM25" s="14"/>
      <c r="QN25" s="14"/>
      <c r="QO25" s="14"/>
      <c r="QP25" s="14"/>
      <c r="QQ25" s="14"/>
      <c r="QR25" s="14"/>
      <c r="QS25" s="14"/>
      <c r="QT25" s="14"/>
      <c r="QU25" s="14"/>
      <c r="QV25" s="14"/>
      <c r="QW25" s="14"/>
      <c r="QX25" s="14"/>
      <c r="QY25" s="14"/>
      <c r="QZ25" s="14"/>
      <c r="RA25" s="14"/>
      <c r="RB25" s="14"/>
      <c r="RC25" s="14"/>
      <c r="RD25" s="14"/>
      <c r="RE25" s="14"/>
      <c r="RF25" s="14"/>
      <c r="RG25" s="14"/>
      <c r="RH25" s="14"/>
      <c r="RI25" s="14"/>
      <c r="RJ25" s="14"/>
      <c r="RK25" s="14"/>
      <c r="RL25" s="14"/>
      <c r="RM25" s="14"/>
      <c r="RN25" s="14"/>
      <c r="RO25" s="14"/>
      <c r="RP25" s="14"/>
      <c r="RQ25" s="14"/>
      <c r="RR25" s="14"/>
      <c r="RS25" s="14"/>
      <c r="RT25" s="14"/>
      <c r="RU25" s="14"/>
      <c r="RV25" s="14"/>
      <c r="RW25" s="14"/>
      <c r="RX25" s="14"/>
      <c r="RY25" s="14"/>
      <c r="RZ25" s="14"/>
      <c r="SA25" s="14"/>
      <c r="SB25" s="14"/>
      <c r="SC25" s="14"/>
      <c r="SD25" s="14"/>
      <c r="SE25" s="14"/>
      <c r="SF25" s="14"/>
      <c r="SG25" s="14"/>
      <c r="SH25" s="14"/>
      <c r="SI25" s="14"/>
      <c r="SJ25" s="14"/>
      <c r="SK25" s="14"/>
      <c r="SL25" s="14"/>
      <c r="SM25" s="14"/>
      <c r="SN25" s="14"/>
      <c r="SO25" s="14"/>
      <c r="SP25" s="14"/>
      <c r="SQ25" s="14"/>
      <c r="SR25" s="14"/>
      <c r="SS25" s="14"/>
      <c r="ST25" s="14"/>
      <c r="SU25" s="14"/>
      <c r="SV25" s="14"/>
      <c r="SW25" s="14"/>
      <c r="SX25" s="14"/>
      <c r="SY25" s="14"/>
      <c r="SZ25" s="14"/>
      <c r="TA25" s="14"/>
      <c r="TB25" s="14"/>
      <c r="TC25" s="14"/>
      <c r="TD25" s="14"/>
      <c r="TE25" s="14"/>
      <c r="TF25" s="14"/>
      <c r="TG25" s="14"/>
      <c r="TH25" s="14"/>
      <c r="TI25" s="14"/>
      <c r="TJ25" s="14"/>
      <c r="TK25" s="14"/>
      <c r="TL25" s="14"/>
      <c r="TM25" s="14"/>
      <c r="TN25" s="14"/>
      <c r="TO25" s="14"/>
      <c r="TP25" s="14"/>
      <c r="TQ25" s="14"/>
      <c r="TR25" s="14"/>
      <c r="TS25" s="14"/>
      <c r="TT25" s="14"/>
      <c r="TU25" s="14"/>
      <c r="TV25" s="14"/>
      <c r="TW25" s="14"/>
      <c r="TX25" s="14"/>
      <c r="TY25" s="14"/>
      <c r="TZ25" s="14"/>
      <c r="UA25" s="14"/>
      <c r="UB25" s="14"/>
      <c r="UC25" s="14"/>
      <c r="UD25" s="14"/>
      <c r="UE25" s="14"/>
      <c r="UF25" s="14"/>
      <c r="UG25" s="14"/>
      <c r="UH25" s="14"/>
      <c r="UI25" s="14"/>
      <c r="UJ25" s="14"/>
      <c r="UK25" s="14"/>
      <c r="UL25" s="14"/>
      <c r="UM25" s="14"/>
      <c r="UN25" s="14"/>
      <c r="UO25" s="14"/>
      <c r="UP25" s="14"/>
      <c r="UQ25" s="14"/>
      <c r="UR25" s="14"/>
      <c r="US25" s="14"/>
      <c r="UT25" s="14"/>
      <c r="UU25" s="14"/>
      <c r="UV25" s="14"/>
      <c r="UW25" s="14"/>
      <c r="UX25" s="14"/>
      <c r="UY25" s="14"/>
      <c r="UZ25" s="14"/>
      <c r="VA25" s="14"/>
      <c r="VB25" s="14"/>
      <c r="VC25" s="14"/>
      <c r="VD25" s="14"/>
      <c r="VE25" s="14"/>
      <c r="VF25" s="14"/>
      <c r="VG25" s="14"/>
      <c r="VH25" s="14"/>
      <c r="VI25" s="14"/>
      <c r="VJ25" s="14"/>
      <c r="VK25" s="14"/>
      <c r="VL25" s="14"/>
      <c r="VM25" s="14"/>
      <c r="VN25" s="14"/>
      <c r="VO25" s="14"/>
      <c r="VP25" s="14"/>
      <c r="VQ25" s="14"/>
      <c r="VR25" s="14"/>
      <c r="VS25" s="14"/>
      <c r="VT25" s="14"/>
      <c r="VU25" s="14"/>
      <c r="VV25" s="14"/>
      <c r="VW25" s="14"/>
      <c r="VX25" s="14"/>
      <c r="VY25" s="14"/>
      <c r="VZ25" s="14"/>
      <c r="WA25" s="14"/>
      <c r="WB25" s="14"/>
      <c r="WC25" s="14"/>
      <c r="WD25" s="14"/>
      <c r="WE25" s="14"/>
      <c r="WF25" s="14"/>
      <c r="WG25" s="14"/>
      <c r="WH25" s="14"/>
      <c r="WI25" s="14"/>
      <c r="WJ25" s="14"/>
      <c r="WK25" s="14"/>
      <c r="WL25" s="14"/>
      <c r="WM25" s="14"/>
      <c r="WN25" s="14"/>
      <c r="WO25" s="14"/>
      <c r="WP25" s="14"/>
      <c r="WQ25" s="14"/>
      <c r="WR25" s="14"/>
      <c r="WS25" s="14"/>
      <c r="WT25" s="14"/>
      <c r="WU25" s="14"/>
      <c r="WV25" s="14"/>
      <c r="WW25" s="14"/>
      <c r="WX25" s="14"/>
      <c r="WY25" s="14"/>
      <c r="WZ25" s="14"/>
      <c r="XA25" s="14"/>
      <c r="XB25" s="14"/>
      <c r="XC25" s="14"/>
      <c r="XD25" s="14"/>
      <c r="XE25" s="14"/>
      <c r="XF25" s="14"/>
      <c r="XG25" s="14"/>
      <c r="XH25" s="14"/>
      <c r="XI25" s="14"/>
      <c r="XJ25" s="14"/>
      <c r="XK25" s="14"/>
      <c r="XL25" s="14"/>
      <c r="XM25" s="14"/>
      <c r="XN25" s="14"/>
      <c r="XO25" s="14"/>
      <c r="XP25" s="14"/>
      <c r="XQ25" s="14"/>
      <c r="XR25" s="14"/>
      <c r="XS25" s="14"/>
      <c r="XT25" s="14"/>
      <c r="XU25" s="14"/>
      <c r="XV25" s="14"/>
      <c r="XW25" s="14"/>
      <c r="XX25" s="14"/>
      <c r="XY25" s="14"/>
      <c r="XZ25" s="14"/>
      <c r="YA25" s="14"/>
      <c r="YB25" s="14"/>
      <c r="YC25" s="14"/>
      <c r="YD25" s="14"/>
      <c r="YE25" s="14"/>
      <c r="YF25" s="14"/>
      <c r="YG25" s="14"/>
      <c r="YH25" s="14"/>
      <c r="YI25" s="14"/>
      <c r="YJ25" s="14"/>
      <c r="YK25" s="14"/>
      <c r="YL25" s="14"/>
      <c r="YM25" s="14"/>
      <c r="YN25" s="14"/>
      <c r="YO25" s="14"/>
      <c r="YP25" s="14"/>
      <c r="YQ25" s="14"/>
      <c r="YR25" s="14"/>
      <c r="YS25" s="14"/>
      <c r="YT25" s="14"/>
      <c r="YU25" s="14"/>
      <c r="YV25" s="14"/>
      <c r="YW25" s="14"/>
      <c r="YX25" s="14"/>
      <c r="YY25" s="14"/>
      <c r="YZ25" s="14"/>
      <c r="ZA25" s="14"/>
      <c r="ZB25" s="14"/>
      <c r="ZC25" s="14"/>
      <c r="ZD25" s="14"/>
      <c r="ZE25" s="14"/>
      <c r="ZF25" s="14"/>
      <c r="ZG25" s="14"/>
      <c r="ZH25" s="14"/>
      <c r="ZI25" s="14"/>
      <c r="ZJ25" s="14"/>
      <c r="ZK25" s="14"/>
      <c r="ZL25" s="14"/>
      <c r="ZM25" s="14"/>
      <c r="ZN25" s="14"/>
      <c r="ZO25" s="14"/>
      <c r="ZP25" s="14"/>
      <c r="ZQ25" s="14"/>
      <c r="ZR25" s="14"/>
      <c r="ZS25" s="14"/>
      <c r="ZT25" s="14"/>
      <c r="ZU25" s="14"/>
      <c r="ZV25" s="14"/>
      <c r="ZW25" s="14"/>
      <c r="ZX25" s="14"/>
      <c r="ZY25" s="14"/>
      <c r="ZZ25" s="14"/>
      <c r="AAA25" s="14"/>
      <c r="AAB25" s="14"/>
      <c r="AAC25" s="14"/>
      <c r="AAD25" s="14"/>
      <c r="AAE25" s="14"/>
      <c r="AAF25" s="14"/>
      <c r="AAG25" s="14"/>
      <c r="AAH25" s="14"/>
      <c r="AAI25" s="14"/>
      <c r="AAJ25" s="14"/>
      <c r="AAK25" s="14"/>
      <c r="AAL25" s="14"/>
      <c r="AAM25" s="14"/>
      <c r="AAN25" s="14"/>
      <c r="AAO25" s="14"/>
      <c r="AAP25" s="14"/>
      <c r="AAQ25" s="14"/>
      <c r="AAR25" s="14"/>
      <c r="AAS25" s="14"/>
      <c r="AAT25" s="14"/>
      <c r="AAU25" s="14"/>
      <c r="AAV25" s="14"/>
      <c r="AAW25" s="14"/>
      <c r="AAX25" s="14"/>
      <c r="AAY25" s="14"/>
      <c r="AAZ25" s="14"/>
      <c r="ABA25" s="14"/>
      <c r="ABB25" s="14"/>
      <c r="ABC25" s="14"/>
      <c r="ABD25" s="14"/>
      <c r="ABE25" s="14"/>
      <c r="ABF25" s="14"/>
      <c r="ABG25" s="14"/>
      <c r="ABH25" s="14"/>
      <c r="ABI25" s="14"/>
      <c r="ABJ25" s="14"/>
      <c r="ABK25" s="14"/>
      <c r="ABL25" s="14"/>
      <c r="ABM25" s="14"/>
      <c r="ABN25" s="14"/>
      <c r="ABO25" s="14"/>
      <c r="ABP25" s="14"/>
      <c r="ABQ25" s="14"/>
      <c r="ABR25" s="14"/>
      <c r="ABS25" s="14"/>
      <c r="ABT25" s="14"/>
      <c r="ABU25" s="14"/>
      <c r="ABV25" s="14"/>
      <c r="ABW25" s="14"/>
      <c r="ABX25" s="14"/>
      <c r="ABY25" s="14"/>
      <c r="ABZ25" s="14"/>
      <c r="ACA25" s="14"/>
      <c r="ACB25" s="14"/>
      <c r="ACC25" s="14"/>
      <c r="ACD25" s="14"/>
      <c r="ACE25" s="14"/>
      <c r="ACF25" s="14"/>
      <c r="ACG25" s="14"/>
      <c r="ACH25" s="14"/>
      <c r="ACI25" s="14"/>
      <c r="ACJ25" s="14"/>
      <c r="ACK25" s="14"/>
      <c r="ACL25" s="14"/>
      <c r="ACM25" s="14"/>
      <c r="ACN25" s="14"/>
      <c r="ACO25" s="14"/>
      <c r="ACP25" s="14"/>
      <c r="ACQ25" s="14"/>
      <c r="ACR25" s="14"/>
      <c r="ACS25" s="14"/>
      <c r="ACT25" s="14"/>
      <c r="ACU25" s="14"/>
      <c r="ACV25" s="14"/>
      <c r="ACW25" s="14"/>
      <c r="ACX25" s="14"/>
      <c r="ACY25" s="14"/>
      <c r="ACZ25" s="14"/>
      <c r="ADA25" s="14"/>
      <c r="ADB25" s="14"/>
      <c r="ADC25" s="14"/>
      <c r="ADD25" s="14"/>
      <c r="ADE25" s="14"/>
      <c r="ADF25" s="14"/>
      <c r="ADG25" s="14"/>
      <c r="ADH25" s="14"/>
      <c r="ADI25" s="14"/>
      <c r="ADJ25" s="14"/>
      <c r="ADK25" s="14"/>
      <c r="ADL25" s="14"/>
      <c r="ADM25" s="14"/>
      <c r="ADN25" s="14"/>
      <c r="ADO25" s="14"/>
      <c r="ADP25" s="14"/>
      <c r="ADQ25" s="14"/>
      <c r="ADR25" s="14"/>
      <c r="ADS25" s="14"/>
      <c r="ADT25" s="14"/>
      <c r="ADU25" s="14"/>
      <c r="ADV25" s="14"/>
      <c r="ADW25" s="14"/>
      <c r="ADX25" s="14"/>
      <c r="ADY25" s="14"/>
      <c r="ADZ25" s="14"/>
      <c r="AEA25" s="14"/>
      <c r="AEB25" s="14"/>
      <c r="AEC25" s="14"/>
      <c r="AED25" s="14"/>
      <c r="AEE25" s="14"/>
      <c r="AEF25" s="14"/>
      <c r="AEG25" s="14"/>
      <c r="AEH25" s="14"/>
      <c r="AEI25" s="14"/>
      <c r="AEJ25" s="14"/>
      <c r="AEK25" s="14"/>
      <c r="AEL25" s="14"/>
      <c r="AEM25" s="14"/>
      <c r="AEN25" s="14"/>
      <c r="AEO25" s="14"/>
      <c r="AEP25" s="14"/>
      <c r="AEQ25" s="14"/>
      <c r="AER25" s="14"/>
      <c r="AES25" s="14"/>
      <c r="AET25" s="14"/>
      <c r="AEU25" s="14"/>
      <c r="AEV25" s="14"/>
      <c r="AEW25" s="14"/>
      <c r="AEX25" s="14"/>
      <c r="AEY25" s="14"/>
      <c r="AEZ25" s="14"/>
      <c r="AFA25" s="14"/>
      <c r="AFB25" s="14"/>
      <c r="AFC25" s="14"/>
      <c r="AFD25" s="14"/>
      <c r="AFE25" s="14"/>
      <c r="AFF25" s="14"/>
      <c r="AFG25" s="14"/>
      <c r="AFH25" s="14"/>
      <c r="AFI25" s="14"/>
      <c r="AFJ25" s="14"/>
      <c r="AFK25" s="14"/>
      <c r="AFL25" s="14"/>
      <c r="AFM25" s="14"/>
      <c r="AFN25" s="14"/>
      <c r="AFO25" s="14"/>
      <c r="AFP25" s="14"/>
      <c r="AFQ25" s="14"/>
      <c r="AFR25" s="14"/>
      <c r="AFS25" s="14"/>
      <c r="AFT25" s="14"/>
      <c r="AFU25" s="14"/>
      <c r="AFV25" s="14"/>
      <c r="AFW25" s="14"/>
      <c r="AFX25" s="14"/>
      <c r="AFY25" s="14"/>
      <c r="AFZ25" s="14"/>
      <c r="AGA25" s="14"/>
      <c r="AGB25" s="14"/>
      <c r="AGC25" s="14"/>
      <c r="AGD25" s="14"/>
      <c r="AGE25" s="14"/>
      <c r="AGF25" s="14"/>
      <c r="AGG25" s="14"/>
      <c r="AGH25" s="14"/>
      <c r="AGI25" s="14"/>
      <c r="AGJ25" s="14"/>
      <c r="AGK25" s="14"/>
      <c r="AGL25" s="14"/>
      <c r="AGM25" s="14"/>
      <c r="AGN25" s="14"/>
      <c r="AGO25" s="14"/>
      <c r="AGP25" s="14"/>
      <c r="AGQ25" s="14"/>
      <c r="AGR25" s="14"/>
      <c r="AGS25" s="14"/>
      <c r="AGT25" s="14"/>
      <c r="AGU25" s="14"/>
      <c r="AGV25" s="14"/>
      <c r="AGW25" s="14"/>
      <c r="AGX25" s="14"/>
      <c r="AGY25" s="14"/>
      <c r="AGZ25" s="14"/>
      <c r="AHA25" s="14"/>
      <c r="AHB25" s="14"/>
      <c r="AHC25" s="14"/>
      <c r="AHD25" s="14"/>
      <c r="AHE25" s="14"/>
      <c r="AHF25" s="14"/>
      <c r="AHG25" s="14"/>
      <c r="AHH25" s="14"/>
      <c r="AHI25" s="14"/>
      <c r="AHJ25" s="14"/>
      <c r="AHK25" s="14"/>
      <c r="AHL25" s="14"/>
      <c r="AHM25" s="14"/>
      <c r="AHN25" s="14"/>
      <c r="AHO25" s="14"/>
      <c r="AHP25" s="14"/>
      <c r="AHQ25" s="14"/>
      <c r="AHR25" s="14"/>
      <c r="AHS25" s="14"/>
      <c r="AHT25" s="14"/>
      <c r="AHU25" s="14"/>
      <c r="AHV25" s="14"/>
      <c r="AHW25" s="14"/>
      <c r="AHX25" s="14"/>
      <c r="AHY25" s="14"/>
      <c r="AHZ25" s="14"/>
      <c r="AIA25" s="14"/>
      <c r="AIB25" s="14"/>
      <c r="AIC25" s="14"/>
      <c r="AID25" s="14"/>
      <c r="AIE25" s="14"/>
      <c r="AIF25" s="14"/>
      <c r="AIG25" s="14"/>
      <c r="AIH25" s="14"/>
      <c r="AII25" s="14"/>
      <c r="AIJ25" s="14"/>
      <c r="AIK25" s="14"/>
      <c r="AIL25" s="14"/>
      <c r="AIM25" s="14"/>
      <c r="AIN25" s="14"/>
      <c r="AIO25" s="14"/>
      <c r="AIP25" s="14"/>
      <c r="AIQ25" s="14"/>
      <c r="AIR25" s="14"/>
      <c r="AIS25" s="14"/>
      <c r="AIT25" s="14"/>
      <c r="AIU25" s="14"/>
      <c r="AIV25" s="14"/>
      <c r="AIW25" s="14"/>
      <c r="AIX25" s="14"/>
      <c r="AIY25" s="14"/>
      <c r="AIZ25" s="14"/>
      <c r="AJA25" s="14"/>
      <c r="AJB25" s="14"/>
      <c r="AJC25" s="14"/>
      <c r="AJD25" s="14"/>
      <c r="AJE25" s="14"/>
      <c r="AJF25" s="14"/>
      <c r="AJG25" s="14"/>
      <c r="AJH25" s="14"/>
      <c r="AJI25" s="14"/>
      <c r="AJJ25" s="14"/>
      <c r="AJK25" s="14"/>
      <c r="AJL25" s="14"/>
      <c r="AJM25" s="14"/>
      <c r="AJN25" s="14"/>
      <c r="AJO25" s="14"/>
      <c r="AJP25" s="14"/>
      <c r="AJQ25" s="14"/>
      <c r="AJR25" s="14"/>
      <c r="AJS25" s="14"/>
      <c r="AJT25" s="14"/>
      <c r="AJU25" s="14"/>
      <c r="AJV25" s="14"/>
      <c r="AJW25" s="14"/>
      <c r="AJX25" s="14"/>
      <c r="AJY25" s="14"/>
      <c r="AJZ25" s="14"/>
      <c r="AKA25" s="14"/>
      <c r="AKB25" s="14"/>
      <c r="AKC25" s="14"/>
      <c r="AKD25" s="14"/>
      <c r="AKE25" s="14"/>
      <c r="AKF25" s="14"/>
      <c r="AKG25" s="14"/>
      <c r="AKH25" s="14"/>
      <c r="AKI25" s="14"/>
      <c r="AKJ25" s="14"/>
      <c r="AKK25" s="14"/>
      <c r="AKL25" s="14"/>
      <c r="AKM25" s="14"/>
      <c r="AKN25" s="14"/>
      <c r="AKO25" s="14"/>
      <c r="AKP25" s="14"/>
      <c r="AKQ25" s="14"/>
      <c r="AKR25" s="14"/>
      <c r="AKS25" s="14"/>
      <c r="AKT25" s="14"/>
      <c r="AKU25" s="14"/>
      <c r="AKV25" s="14"/>
      <c r="AKW25" s="14"/>
      <c r="AKX25" s="14"/>
      <c r="AKY25" s="14"/>
      <c r="AKZ25" s="14"/>
      <c r="ALA25" s="14"/>
      <c r="ALB25" s="14"/>
      <c r="ALC25" s="14"/>
      <c r="ALD25" s="14"/>
      <c r="ALE25" s="14"/>
      <c r="ALF25" s="14"/>
      <c r="ALG25" s="14"/>
      <c r="ALH25" s="14"/>
      <c r="ALI25" s="14"/>
      <c r="ALJ25" s="14"/>
      <c r="ALK25" s="14"/>
      <c r="ALL25" s="14"/>
      <c r="ALM25" s="14"/>
      <c r="ALN25" s="14"/>
      <c r="ALO25" s="14"/>
      <c r="ALP25" s="14"/>
      <c r="ALQ25" s="14"/>
      <c r="ALR25" s="14"/>
      <c r="ALS25" s="14"/>
      <c r="ALT25" s="14"/>
      <c r="ALU25" s="14"/>
      <c r="ALV25" s="14"/>
      <c r="ALW25" s="14"/>
      <c r="ALX25" s="14"/>
      <c r="ALY25" s="14"/>
      <c r="ALZ25" s="14"/>
      <c r="AMA25" s="14"/>
      <c r="AMB25" s="14"/>
      <c r="AMC25" s="14"/>
      <c r="AMD25" s="14"/>
      <c r="AME25" s="14"/>
      <c r="AMF25" s="14"/>
      <c r="AMG25" s="14"/>
      <c r="AMH25" s="14"/>
      <c r="AMI25" s="14"/>
      <c r="AMJ25" s="14"/>
      <c r="AMK25" s="14"/>
      <c r="AML25" s="14"/>
    </row>
    <row r="26" spans="1:1026" ht="40.799999999999997" x14ac:dyDescent="0.25">
      <c r="A26" s="9" t="s">
        <v>33</v>
      </c>
      <c r="B26" s="8" t="s">
        <v>34</v>
      </c>
      <c r="C26" s="9" t="s">
        <v>35</v>
      </c>
      <c r="D26" s="9" t="s">
        <v>43</v>
      </c>
      <c r="E26" s="9" t="s">
        <v>37</v>
      </c>
      <c r="F26" s="9" t="s">
        <v>46</v>
      </c>
      <c r="G26" s="9" t="s">
        <v>108</v>
      </c>
      <c r="H26" s="8" t="s">
        <v>38</v>
      </c>
      <c r="I26" s="8" t="s">
        <v>97</v>
      </c>
      <c r="J26" s="11" t="s">
        <v>88</v>
      </c>
      <c r="K26" s="9">
        <v>1</v>
      </c>
      <c r="L26" s="9" t="s">
        <v>54</v>
      </c>
      <c r="M26" s="8" t="s">
        <v>41</v>
      </c>
      <c r="N26" s="9">
        <v>3</v>
      </c>
      <c r="O26" s="16"/>
      <c r="P26" s="16"/>
      <c r="Q26" s="16"/>
      <c r="R26" s="24">
        <f t="shared" si="8"/>
        <v>0</v>
      </c>
      <c r="S26" s="16"/>
      <c r="T26" s="24">
        <v>1021955</v>
      </c>
      <c r="U26" s="24">
        <v>0</v>
      </c>
      <c r="V26" s="25">
        <f t="shared" si="4"/>
        <v>1021955</v>
      </c>
      <c r="W26" s="24">
        <v>1014307.77</v>
      </c>
      <c r="X26" s="28">
        <f t="shared" si="9"/>
        <v>0.99251705799179024</v>
      </c>
      <c r="Y26" s="24">
        <v>627295.34</v>
      </c>
      <c r="Z26" s="28">
        <f t="shared" si="10"/>
        <v>0.61381894506118173</v>
      </c>
      <c r="AA26" s="24">
        <v>627295.34</v>
      </c>
      <c r="AB26" s="28">
        <f t="shared" si="11"/>
        <v>0.61381894506118173</v>
      </c>
    </row>
    <row r="27" spans="1:1026" ht="30.6" x14ac:dyDescent="0.25">
      <c r="A27" s="9" t="s">
        <v>33</v>
      </c>
      <c r="B27" s="8" t="s">
        <v>34</v>
      </c>
      <c r="C27" s="9" t="s">
        <v>35</v>
      </c>
      <c r="D27" s="9" t="s">
        <v>56</v>
      </c>
      <c r="E27" s="9" t="s">
        <v>37</v>
      </c>
      <c r="F27" s="9" t="s">
        <v>57</v>
      </c>
      <c r="G27" s="9" t="s">
        <v>108</v>
      </c>
      <c r="H27" s="8" t="s">
        <v>38</v>
      </c>
      <c r="I27" s="8" t="s">
        <v>58</v>
      </c>
      <c r="J27" s="11" t="s">
        <v>89</v>
      </c>
      <c r="K27" s="9">
        <v>1</v>
      </c>
      <c r="L27" s="9" t="s">
        <v>54</v>
      </c>
      <c r="M27" s="8" t="s">
        <v>41</v>
      </c>
      <c r="N27" s="9">
        <v>3</v>
      </c>
      <c r="O27" s="16"/>
      <c r="P27" s="16"/>
      <c r="Q27" s="16"/>
      <c r="R27" s="24">
        <f t="shared" ref="R27:R28" si="12">O27+P27+Q27</f>
        <v>0</v>
      </c>
      <c r="S27" s="16"/>
      <c r="T27" s="24">
        <v>9980</v>
      </c>
      <c r="U27" s="24">
        <v>0</v>
      </c>
      <c r="V27" s="25">
        <f t="shared" ref="V27:V28" si="13">R27+S27+T27+U27</f>
        <v>9980</v>
      </c>
      <c r="W27" s="24">
        <v>363.13</v>
      </c>
      <c r="X27" s="28">
        <f t="shared" ref="X27:X28" si="14">W27/V27</f>
        <v>3.6385771543086171E-2</v>
      </c>
      <c r="Y27" s="24">
        <v>363.13</v>
      </c>
      <c r="Z27" s="28">
        <f t="shared" ref="Z27:Z28" si="15">Y27/V27</f>
        <v>3.6385771543086171E-2</v>
      </c>
      <c r="AA27" s="24">
        <v>363.13</v>
      </c>
      <c r="AB27" s="28">
        <f t="shared" ref="AB27:AB28" si="16">AA27/V27</f>
        <v>3.6385771543086171E-2</v>
      </c>
    </row>
    <row r="28" spans="1:1026" ht="40.799999999999997" x14ac:dyDescent="0.25">
      <c r="A28" s="9" t="s">
        <v>33</v>
      </c>
      <c r="B28" s="8" t="s">
        <v>34</v>
      </c>
      <c r="C28" s="9" t="s">
        <v>35</v>
      </c>
      <c r="D28" s="9" t="s">
        <v>43</v>
      </c>
      <c r="E28" s="9" t="s">
        <v>37</v>
      </c>
      <c r="F28" s="9" t="s">
        <v>109</v>
      </c>
      <c r="G28" s="9" t="s">
        <v>108</v>
      </c>
      <c r="H28" s="8" t="s">
        <v>38</v>
      </c>
      <c r="I28" s="8" t="s">
        <v>110</v>
      </c>
      <c r="J28" s="11" t="s">
        <v>111</v>
      </c>
      <c r="K28" s="9">
        <v>1</v>
      </c>
      <c r="L28" s="9" t="s">
        <v>54</v>
      </c>
      <c r="M28" s="8" t="s">
        <v>41</v>
      </c>
      <c r="N28" s="9">
        <v>4</v>
      </c>
      <c r="O28" s="16"/>
      <c r="P28" s="16"/>
      <c r="Q28" s="16"/>
      <c r="R28" s="24">
        <f t="shared" si="12"/>
        <v>0</v>
      </c>
      <c r="S28" s="16"/>
      <c r="T28" s="24">
        <v>309307</v>
      </c>
      <c r="U28" s="24">
        <v>0</v>
      </c>
      <c r="V28" s="25">
        <f t="shared" si="13"/>
        <v>309307</v>
      </c>
      <c r="W28" s="24">
        <v>225688.83</v>
      </c>
      <c r="X28" s="28">
        <f t="shared" si="14"/>
        <v>0.72965962619662661</v>
      </c>
      <c r="Y28" s="24">
        <v>66253.119999999995</v>
      </c>
      <c r="Z28" s="28">
        <f t="shared" si="15"/>
        <v>0.21419857940492779</v>
      </c>
      <c r="AA28" s="24">
        <v>66253.119999999995</v>
      </c>
      <c r="AB28" s="28">
        <f t="shared" si="16"/>
        <v>0.21419857940492779</v>
      </c>
    </row>
    <row r="29" spans="1:1026" s="15" customFormat="1" ht="30.6" x14ac:dyDescent="0.25">
      <c r="A29" s="30" t="s">
        <v>33</v>
      </c>
      <c r="B29" s="11" t="s">
        <v>34</v>
      </c>
      <c r="C29" s="30" t="s">
        <v>35</v>
      </c>
      <c r="D29" s="30" t="s">
        <v>36</v>
      </c>
      <c r="E29" s="30" t="s">
        <v>37</v>
      </c>
      <c r="F29" s="30" t="s">
        <v>39</v>
      </c>
      <c r="G29" s="30" t="s">
        <v>108</v>
      </c>
      <c r="H29" s="11" t="s">
        <v>38</v>
      </c>
      <c r="I29" s="11" t="s">
        <v>40</v>
      </c>
      <c r="J29" s="11" t="s">
        <v>90</v>
      </c>
      <c r="K29" s="30">
        <v>1</v>
      </c>
      <c r="L29" s="30" t="s">
        <v>54</v>
      </c>
      <c r="M29" s="11" t="s">
        <v>41</v>
      </c>
      <c r="N29" s="30">
        <v>4</v>
      </c>
      <c r="O29" s="16"/>
      <c r="P29" s="16"/>
      <c r="Q29" s="16"/>
      <c r="R29" s="24">
        <f t="shared" si="8"/>
        <v>0</v>
      </c>
      <c r="S29" s="16"/>
      <c r="T29" s="24">
        <v>18354499</v>
      </c>
      <c r="U29" s="24">
        <v>0</v>
      </c>
      <c r="V29" s="31">
        <f t="shared" si="4"/>
        <v>18354499</v>
      </c>
      <c r="W29" s="24">
        <v>10163700.57</v>
      </c>
      <c r="X29" s="28">
        <f t="shared" si="9"/>
        <v>0.55374437460810022</v>
      </c>
      <c r="Y29" s="24">
        <v>5274266</v>
      </c>
      <c r="Z29" s="28">
        <f t="shared" si="10"/>
        <v>0.28735548706614111</v>
      </c>
      <c r="AA29" s="24">
        <v>5002748.78</v>
      </c>
      <c r="AB29" s="28">
        <f t="shared" si="11"/>
        <v>0.27256253521275631</v>
      </c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14"/>
      <c r="FI29" s="14"/>
      <c r="FJ29" s="14"/>
      <c r="FK29" s="14"/>
      <c r="FL29" s="14"/>
      <c r="FM29" s="14"/>
      <c r="FN29" s="14"/>
      <c r="FO29" s="14"/>
      <c r="FP29" s="14"/>
      <c r="FQ29" s="14"/>
      <c r="FR29" s="14"/>
      <c r="FS29" s="14"/>
      <c r="FT29" s="14"/>
      <c r="FU29" s="14"/>
      <c r="FV29" s="14"/>
      <c r="FW29" s="14"/>
      <c r="FX29" s="14"/>
      <c r="FY29" s="14"/>
      <c r="FZ29" s="14"/>
      <c r="GA29" s="14"/>
      <c r="GB29" s="14"/>
      <c r="GC29" s="14"/>
      <c r="GD29" s="14"/>
      <c r="GE29" s="14"/>
      <c r="GF29" s="14"/>
      <c r="GG29" s="14"/>
      <c r="GH29" s="14"/>
      <c r="GI29" s="14"/>
      <c r="GJ29" s="14"/>
      <c r="GK29" s="14"/>
      <c r="GL29" s="14"/>
      <c r="GM29" s="14"/>
      <c r="GN29" s="14"/>
      <c r="GO29" s="14"/>
      <c r="GP29" s="14"/>
      <c r="GQ29" s="14"/>
      <c r="GR29" s="14"/>
      <c r="GS29" s="14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  <c r="HT29" s="14"/>
      <c r="HU29" s="14"/>
      <c r="HV29" s="14"/>
      <c r="HW29" s="14"/>
      <c r="HX29" s="14"/>
      <c r="HY29" s="14"/>
      <c r="HZ29" s="14"/>
      <c r="IA29" s="14"/>
      <c r="IB29" s="14"/>
      <c r="IC29" s="14"/>
      <c r="ID29" s="14"/>
      <c r="IE29" s="14"/>
      <c r="IF29" s="14"/>
      <c r="IG29" s="14"/>
      <c r="IH29" s="14"/>
      <c r="II29" s="14"/>
      <c r="IJ29" s="14"/>
      <c r="IK29" s="14"/>
      <c r="IL29" s="14"/>
      <c r="IM29" s="14"/>
      <c r="IN29" s="14"/>
      <c r="IO29" s="14"/>
      <c r="IP29" s="14"/>
      <c r="IQ29" s="14"/>
      <c r="IR29" s="14"/>
      <c r="IS29" s="14"/>
      <c r="IT29" s="14"/>
      <c r="IU29" s="14"/>
      <c r="IV29" s="14"/>
      <c r="IW29" s="14"/>
      <c r="IX29" s="14"/>
      <c r="IY29" s="14"/>
      <c r="IZ29" s="14"/>
      <c r="JA29" s="14"/>
      <c r="JB29" s="14"/>
      <c r="JC29" s="14"/>
      <c r="JD29" s="14"/>
      <c r="JE29" s="14"/>
      <c r="JF29" s="14"/>
      <c r="JG29" s="14"/>
      <c r="JH29" s="14"/>
      <c r="JI29" s="14"/>
      <c r="JJ29" s="14"/>
      <c r="JK29" s="14"/>
      <c r="JL29" s="14"/>
      <c r="JM29" s="14"/>
      <c r="JN29" s="14"/>
      <c r="JO29" s="14"/>
      <c r="JP29" s="14"/>
      <c r="JQ29" s="14"/>
      <c r="JR29" s="14"/>
      <c r="JS29" s="14"/>
      <c r="JT29" s="14"/>
      <c r="JU29" s="14"/>
      <c r="JV29" s="14"/>
      <c r="JW29" s="14"/>
      <c r="JX29" s="14"/>
      <c r="JY29" s="14"/>
      <c r="JZ29" s="14"/>
      <c r="KA29" s="14"/>
      <c r="KB29" s="14"/>
      <c r="KC29" s="14"/>
      <c r="KD29" s="14"/>
      <c r="KE29" s="14"/>
      <c r="KF29" s="14"/>
      <c r="KG29" s="14"/>
      <c r="KH29" s="14"/>
      <c r="KI29" s="14"/>
      <c r="KJ29" s="14"/>
      <c r="KK29" s="14"/>
      <c r="KL29" s="14"/>
      <c r="KM29" s="14"/>
      <c r="KN29" s="14"/>
      <c r="KO29" s="14"/>
      <c r="KP29" s="14"/>
      <c r="KQ29" s="14"/>
      <c r="KR29" s="14"/>
      <c r="KS29" s="14"/>
      <c r="KT29" s="14"/>
      <c r="KU29" s="14"/>
      <c r="KV29" s="14"/>
      <c r="KW29" s="14"/>
      <c r="KX29" s="14"/>
      <c r="KY29" s="14"/>
      <c r="KZ29" s="14"/>
      <c r="LA29" s="14"/>
      <c r="LB29" s="14"/>
      <c r="LC29" s="14"/>
      <c r="LD29" s="14"/>
      <c r="LE29" s="14"/>
      <c r="LF29" s="14"/>
      <c r="LG29" s="14"/>
      <c r="LH29" s="14"/>
      <c r="LI29" s="14"/>
      <c r="LJ29" s="14"/>
      <c r="LK29" s="14"/>
      <c r="LL29" s="14"/>
      <c r="LM29" s="14"/>
      <c r="LN29" s="14"/>
      <c r="LO29" s="14"/>
      <c r="LP29" s="14"/>
      <c r="LQ29" s="14"/>
      <c r="LR29" s="14"/>
      <c r="LS29" s="14"/>
      <c r="LT29" s="14"/>
      <c r="LU29" s="14"/>
      <c r="LV29" s="14"/>
      <c r="LW29" s="14"/>
      <c r="LX29" s="14"/>
      <c r="LY29" s="14"/>
      <c r="LZ29" s="14"/>
      <c r="MA29" s="14"/>
      <c r="MB29" s="14"/>
      <c r="MC29" s="14"/>
      <c r="MD29" s="14"/>
      <c r="ME29" s="14"/>
      <c r="MF29" s="14"/>
      <c r="MG29" s="14"/>
      <c r="MH29" s="14"/>
      <c r="MI29" s="14"/>
      <c r="MJ29" s="14"/>
      <c r="MK29" s="14"/>
      <c r="ML29" s="14"/>
      <c r="MM29" s="14"/>
      <c r="MN29" s="14"/>
      <c r="MO29" s="14"/>
      <c r="MP29" s="14"/>
      <c r="MQ29" s="14"/>
      <c r="MR29" s="14"/>
      <c r="MS29" s="14"/>
      <c r="MT29" s="14"/>
      <c r="MU29" s="14"/>
      <c r="MV29" s="14"/>
      <c r="MW29" s="14"/>
      <c r="MX29" s="14"/>
      <c r="MY29" s="14"/>
      <c r="MZ29" s="14"/>
      <c r="NA29" s="14"/>
      <c r="NB29" s="14"/>
      <c r="NC29" s="14"/>
      <c r="ND29" s="14"/>
      <c r="NE29" s="14"/>
      <c r="NF29" s="14"/>
      <c r="NG29" s="14"/>
      <c r="NH29" s="14"/>
      <c r="NI29" s="14"/>
      <c r="NJ29" s="14"/>
      <c r="NK29" s="14"/>
      <c r="NL29" s="14"/>
      <c r="NM29" s="14"/>
      <c r="NN29" s="14"/>
      <c r="NO29" s="14"/>
      <c r="NP29" s="14"/>
      <c r="NQ29" s="14"/>
      <c r="NR29" s="14"/>
      <c r="NS29" s="14"/>
      <c r="NT29" s="14"/>
      <c r="NU29" s="14"/>
      <c r="NV29" s="14"/>
      <c r="NW29" s="14"/>
      <c r="NX29" s="14"/>
      <c r="NY29" s="14"/>
      <c r="NZ29" s="14"/>
      <c r="OA29" s="14"/>
      <c r="OB29" s="14"/>
      <c r="OC29" s="14"/>
      <c r="OD29" s="14"/>
      <c r="OE29" s="14"/>
      <c r="OF29" s="14"/>
      <c r="OG29" s="14"/>
      <c r="OH29" s="14"/>
      <c r="OI29" s="14"/>
      <c r="OJ29" s="14"/>
      <c r="OK29" s="14"/>
      <c r="OL29" s="14"/>
      <c r="OM29" s="14"/>
      <c r="ON29" s="14"/>
      <c r="OO29" s="14"/>
      <c r="OP29" s="14"/>
      <c r="OQ29" s="14"/>
      <c r="OR29" s="14"/>
      <c r="OS29" s="14"/>
      <c r="OT29" s="14"/>
      <c r="OU29" s="14"/>
      <c r="OV29" s="14"/>
      <c r="OW29" s="14"/>
      <c r="OX29" s="14"/>
      <c r="OY29" s="14"/>
      <c r="OZ29" s="14"/>
      <c r="PA29" s="14"/>
      <c r="PB29" s="14"/>
      <c r="PC29" s="14"/>
      <c r="PD29" s="14"/>
      <c r="PE29" s="14"/>
      <c r="PF29" s="14"/>
      <c r="PG29" s="14"/>
      <c r="PH29" s="14"/>
      <c r="PI29" s="14"/>
      <c r="PJ29" s="14"/>
      <c r="PK29" s="14"/>
      <c r="PL29" s="14"/>
      <c r="PM29" s="14"/>
      <c r="PN29" s="14"/>
      <c r="PO29" s="14"/>
      <c r="PP29" s="14"/>
      <c r="PQ29" s="14"/>
      <c r="PR29" s="14"/>
      <c r="PS29" s="14"/>
      <c r="PT29" s="14"/>
      <c r="PU29" s="14"/>
      <c r="PV29" s="14"/>
      <c r="PW29" s="14"/>
      <c r="PX29" s="14"/>
      <c r="PY29" s="14"/>
      <c r="PZ29" s="14"/>
      <c r="QA29" s="14"/>
      <c r="QB29" s="14"/>
      <c r="QC29" s="14"/>
      <c r="QD29" s="14"/>
      <c r="QE29" s="14"/>
      <c r="QF29" s="14"/>
      <c r="QG29" s="14"/>
      <c r="QH29" s="14"/>
      <c r="QI29" s="14"/>
      <c r="QJ29" s="14"/>
      <c r="QK29" s="14"/>
      <c r="QL29" s="14"/>
      <c r="QM29" s="14"/>
      <c r="QN29" s="14"/>
      <c r="QO29" s="14"/>
      <c r="QP29" s="14"/>
      <c r="QQ29" s="14"/>
      <c r="QR29" s="14"/>
      <c r="QS29" s="14"/>
      <c r="QT29" s="14"/>
      <c r="QU29" s="14"/>
      <c r="QV29" s="14"/>
      <c r="QW29" s="14"/>
      <c r="QX29" s="14"/>
      <c r="QY29" s="14"/>
      <c r="QZ29" s="14"/>
      <c r="RA29" s="14"/>
      <c r="RB29" s="14"/>
      <c r="RC29" s="14"/>
      <c r="RD29" s="14"/>
      <c r="RE29" s="14"/>
      <c r="RF29" s="14"/>
      <c r="RG29" s="14"/>
      <c r="RH29" s="14"/>
      <c r="RI29" s="14"/>
      <c r="RJ29" s="14"/>
      <c r="RK29" s="14"/>
      <c r="RL29" s="14"/>
      <c r="RM29" s="14"/>
      <c r="RN29" s="14"/>
      <c r="RO29" s="14"/>
      <c r="RP29" s="14"/>
      <c r="RQ29" s="14"/>
      <c r="RR29" s="14"/>
      <c r="RS29" s="14"/>
      <c r="RT29" s="14"/>
      <c r="RU29" s="14"/>
      <c r="RV29" s="14"/>
      <c r="RW29" s="14"/>
      <c r="RX29" s="14"/>
      <c r="RY29" s="14"/>
      <c r="RZ29" s="14"/>
      <c r="SA29" s="14"/>
      <c r="SB29" s="14"/>
      <c r="SC29" s="14"/>
      <c r="SD29" s="14"/>
      <c r="SE29" s="14"/>
      <c r="SF29" s="14"/>
      <c r="SG29" s="14"/>
      <c r="SH29" s="14"/>
      <c r="SI29" s="14"/>
      <c r="SJ29" s="14"/>
      <c r="SK29" s="14"/>
      <c r="SL29" s="14"/>
      <c r="SM29" s="14"/>
      <c r="SN29" s="14"/>
      <c r="SO29" s="14"/>
      <c r="SP29" s="14"/>
      <c r="SQ29" s="14"/>
      <c r="SR29" s="14"/>
      <c r="SS29" s="14"/>
      <c r="ST29" s="14"/>
      <c r="SU29" s="14"/>
      <c r="SV29" s="14"/>
      <c r="SW29" s="14"/>
      <c r="SX29" s="14"/>
      <c r="SY29" s="14"/>
      <c r="SZ29" s="14"/>
      <c r="TA29" s="14"/>
      <c r="TB29" s="14"/>
      <c r="TC29" s="14"/>
      <c r="TD29" s="14"/>
      <c r="TE29" s="14"/>
      <c r="TF29" s="14"/>
      <c r="TG29" s="14"/>
      <c r="TH29" s="14"/>
      <c r="TI29" s="14"/>
      <c r="TJ29" s="14"/>
      <c r="TK29" s="14"/>
      <c r="TL29" s="14"/>
      <c r="TM29" s="14"/>
      <c r="TN29" s="14"/>
      <c r="TO29" s="14"/>
      <c r="TP29" s="14"/>
      <c r="TQ29" s="14"/>
      <c r="TR29" s="14"/>
      <c r="TS29" s="14"/>
      <c r="TT29" s="14"/>
      <c r="TU29" s="14"/>
      <c r="TV29" s="14"/>
      <c r="TW29" s="14"/>
      <c r="TX29" s="14"/>
      <c r="TY29" s="14"/>
      <c r="TZ29" s="14"/>
      <c r="UA29" s="14"/>
      <c r="UB29" s="14"/>
      <c r="UC29" s="14"/>
      <c r="UD29" s="14"/>
      <c r="UE29" s="14"/>
      <c r="UF29" s="14"/>
      <c r="UG29" s="14"/>
      <c r="UH29" s="14"/>
      <c r="UI29" s="14"/>
      <c r="UJ29" s="14"/>
      <c r="UK29" s="14"/>
      <c r="UL29" s="14"/>
      <c r="UM29" s="14"/>
      <c r="UN29" s="14"/>
      <c r="UO29" s="14"/>
      <c r="UP29" s="14"/>
      <c r="UQ29" s="14"/>
      <c r="UR29" s="14"/>
      <c r="US29" s="14"/>
      <c r="UT29" s="14"/>
      <c r="UU29" s="14"/>
      <c r="UV29" s="14"/>
      <c r="UW29" s="14"/>
      <c r="UX29" s="14"/>
      <c r="UY29" s="14"/>
      <c r="UZ29" s="14"/>
      <c r="VA29" s="14"/>
      <c r="VB29" s="14"/>
      <c r="VC29" s="14"/>
      <c r="VD29" s="14"/>
      <c r="VE29" s="14"/>
      <c r="VF29" s="14"/>
      <c r="VG29" s="14"/>
      <c r="VH29" s="14"/>
      <c r="VI29" s="14"/>
      <c r="VJ29" s="14"/>
      <c r="VK29" s="14"/>
      <c r="VL29" s="14"/>
      <c r="VM29" s="14"/>
      <c r="VN29" s="14"/>
      <c r="VO29" s="14"/>
      <c r="VP29" s="14"/>
      <c r="VQ29" s="14"/>
      <c r="VR29" s="14"/>
      <c r="VS29" s="14"/>
      <c r="VT29" s="14"/>
      <c r="VU29" s="14"/>
      <c r="VV29" s="14"/>
      <c r="VW29" s="14"/>
      <c r="VX29" s="14"/>
      <c r="VY29" s="14"/>
      <c r="VZ29" s="14"/>
      <c r="WA29" s="14"/>
      <c r="WB29" s="14"/>
      <c r="WC29" s="14"/>
      <c r="WD29" s="14"/>
      <c r="WE29" s="14"/>
      <c r="WF29" s="14"/>
      <c r="WG29" s="14"/>
      <c r="WH29" s="14"/>
      <c r="WI29" s="14"/>
      <c r="WJ29" s="14"/>
      <c r="WK29" s="14"/>
      <c r="WL29" s="14"/>
      <c r="WM29" s="14"/>
      <c r="WN29" s="14"/>
      <c r="WO29" s="14"/>
      <c r="WP29" s="14"/>
      <c r="WQ29" s="14"/>
      <c r="WR29" s="14"/>
      <c r="WS29" s="14"/>
      <c r="WT29" s="14"/>
      <c r="WU29" s="14"/>
      <c r="WV29" s="14"/>
      <c r="WW29" s="14"/>
      <c r="WX29" s="14"/>
      <c r="WY29" s="14"/>
      <c r="WZ29" s="14"/>
      <c r="XA29" s="14"/>
      <c r="XB29" s="14"/>
      <c r="XC29" s="14"/>
      <c r="XD29" s="14"/>
      <c r="XE29" s="14"/>
      <c r="XF29" s="14"/>
      <c r="XG29" s="14"/>
      <c r="XH29" s="14"/>
      <c r="XI29" s="14"/>
      <c r="XJ29" s="14"/>
      <c r="XK29" s="14"/>
      <c r="XL29" s="14"/>
      <c r="XM29" s="14"/>
      <c r="XN29" s="14"/>
      <c r="XO29" s="14"/>
      <c r="XP29" s="14"/>
      <c r="XQ29" s="14"/>
      <c r="XR29" s="14"/>
      <c r="XS29" s="14"/>
      <c r="XT29" s="14"/>
      <c r="XU29" s="14"/>
      <c r="XV29" s="14"/>
      <c r="XW29" s="14"/>
      <c r="XX29" s="14"/>
      <c r="XY29" s="14"/>
      <c r="XZ29" s="14"/>
      <c r="YA29" s="14"/>
      <c r="YB29" s="14"/>
      <c r="YC29" s="14"/>
      <c r="YD29" s="14"/>
      <c r="YE29" s="14"/>
      <c r="YF29" s="14"/>
      <c r="YG29" s="14"/>
      <c r="YH29" s="14"/>
      <c r="YI29" s="14"/>
      <c r="YJ29" s="14"/>
      <c r="YK29" s="14"/>
      <c r="YL29" s="14"/>
      <c r="YM29" s="14"/>
      <c r="YN29" s="14"/>
      <c r="YO29" s="14"/>
      <c r="YP29" s="14"/>
      <c r="YQ29" s="14"/>
      <c r="YR29" s="14"/>
      <c r="YS29" s="14"/>
      <c r="YT29" s="14"/>
      <c r="YU29" s="14"/>
      <c r="YV29" s="14"/>
      <c r="YW29" s="14"/>
      <c r="YX29" s="14"/>
      <c r="YY29" s="14"/>
      <c r="YZ29" s="14"/>
      <c r="ZA29" s="14"/>
      <c r="ZB29" s="14"/>
      <c r="ZC29" s="14"/>
      <c r="ZD29" s="14"/>
      <c r="ZE29" s="14"/>
      <c r="ZF29" s="14"/>
      <c r="ZG29" s="14"/>
      <c r="ZH29" s="14"/>
      <c r="ZI29" s="14"/>
      <c r="ZJ29" s="14"/>
      <c r="ZK29" s="14"/>
      <c r="ZL29" s="14"/>
      <c r="ZM29" s="14"/>
      <c r="ZN29" s="14"/>
      <c r="ZO29" s="14"/>
      <c r="ZP29" s="14"/>
      <c r="ZQ29" s="14"/>
      <c r="ZR29" s="14"/>
      <c r="ZS29" s="14"/>
      <c r="ZT29" s="14"/>
      <c r="ZU29" s="14"/>
      <c r="ZV29" s="14"/>
      <c r="ZW29" s="14"/>
      <c r="ZX29" s="14"/>
      <c r="ZY29" s="14"/>
      <c r="ZZ29" s="14"/>
      <c r="AAA29" s="14"/>
      <c r="AAB29" s="14"/>
      <c r="AAC29" s="14"/>
      <c r="AAD29" s="14"/>
      <c r="AAE29" s="14"/>
      <c r="AAF29" s="14"/>
      <c r="AAG29" s="14"/>
      <c r="AAH29" s="14"/>
      <c r="AAI29" s="14"/>
      <c r="AAJ29" s="14"/>
      <c r="AAK29" s="14"/>
      <c r="AAL29" s="14"/>
      <c r="AAM29" s="14"/>
      <c r="AAN29" s="14"/>
      <c r="AAO29" s="14"/>
      <c r="AAP29" s="14"/>
      <c r="AAQ29" s="14"/>
      <c r="AAR29" s="14"/>
      <c r="AAS29" s="14"/>
      <c r="AAT29" s="14"/>
      <c r="AAU29" s="14"/>
      <c r="AAV29" s="14"/>
      <c r="AAW29" s="14"/>
      <c r="AAX29" s="14"/>
      <c r="AAY29" s="14"/>
      <c r="AAZ29" s="14"/>
      <c r="ABA29" s="14"/>
      <c r="ABB29" s="14"/>
      <c r="ABC29" s="14"/>
      <c r="ABD29" s="14"/>
      <c r="ABE29" s="14"/>
      <c r="ABF29" s="14"/>
      <c r="ABG29" s="14"/>
      <c r="ABH29" s="14"/>
      <c r="ABI29" s="14"/>
      <c r="ABJ29" s="14"/>
      <c r="ABK29" s="14"/>
      <c r="ABL29" s="14"/>
      <c r="ABM29" s="14"/>
      <c r="ABN29" s="14"/>
      <c r="ABO29" s="14"/>
      <c r="ABP29" s="14"/>
      <c r="ABQ29" s="14"/>
      <c r="ABR29" s="14"/>
      <c r="ABS29" s="14"/>
      <c r="ABT29" s="14"/>
      <c r="ABU29" s="14"/>
      <c r="ABV29" s="14"/>
      <c r="ABW29" s="14"/>
      <c r="ABX29" s="14"/>
      <c r="ABY29" s="14"/>
      <c r="ABZ29" s="14"/>
      <c r="ACA29" s="14"/>
      <c r="ACB29" s="14"/>
      <c r="ACC29" s="14"/>
      <c r="ACD29" s="14"/>
      <c r="ACE29" s="14"/>
      <c r="ACF29" s="14"/>
      <c r="ACG29" s="14"/>
      <c r="ACH29" s="14"/>
      <c r="ACI29" s="14"/>
      <c r="ACJ29" s="14"/>
      <c r="ACK29" s="14"/>
      <c r="ACL29" s="14"/>
      <c r="ACM29" s="14"/>
      <c r="ACN29" s="14"/>
      <c r="ACO29" s="14"/>
      <c r="ACP29" s="14"/>
      <c r="ACQ29" s="14"/>
      <c r="ACR29" s="14"/>
      <c r="ACS29" s="14"/>
      <c r="ACT29" s="14"/>
      <c r="ACU29" s="14"/>
      <c r="ACV29" s="14"/>
      <c r="ACW29" s="14"/>
      <c r="ACX29" s="14"/>
      <c r="ACY29" s="14"/>
      <c r="ACZ29" s="14"/>
      <c r="ADA29" s="14"/>
      <c r="ADB29" s="14"/>
      <c r="ADC29" s="14"/>
      <c r="ADD29" s="14"/>
      <c r="ADE29" s="14"/>
      <c r="ADF29" s="14"/>
      <c r="ADG29" s="14"/>
      <c r="ADH29" s="14"/>
      <c r="ADI29" s="14"/>
      <c r="ADJ29" s="14"/>
      <c r="ADK29" s="14"/>
      <c r="ADL29" s="14"/>
      <c r="ADM29" s="14"/>
      <c r="ADN29" s="14"/>
      <c r="ADO29" s="14"/>
      <c r="ADP29" s="14"/>
      <c r="ADQ29" s="14"/>
      <c r="ADR29" s="14"/>
      <c r="ADS29" s="14"/>
      <c r="ADT29" s="14"/>
      <c r="ADU29" s="14"/>
      <c r="ADV29" s="14"/>
      <c r="ADW29" s="14"/>
      <c r="ADX29" s="14"/>
      <c r="ADY29" s="14"/>
      <c r="ADZ29" s="14"/>
      <c r="AEA29" s="14"/>
      <c r="AEB29" s="14"/>
      <c r="AEC29" s="14"/>
      <c r="AED29" s="14"/>
      <c r="AEE29" s="14"/>
      <c r="AEF29" s="14"/>
      <c r="AEG29" s="14"/>
      <c r="AEH29" s="14"/>
      <c r="AEI29" s="14"/>
      <c r="AEJ29" s="14"/>
      <c r="AEK29" s="14"/>
      <c r="AEL29" s="14"/>
      <c r="AEM29" s="14"/>
      <c r="AEN29" s="14"/>
      <c r="AEO29" s="14"/>
      <c r="AEP29" s="14"/>
      <c r="AEQ29" s="14"/>
      <c r="AER29" s="14"/>
      <c r="AES29" s="14"/>
      <c r="AET29" s="14"/>
      <c r="AEU29" s="14"/>
      <c r="AEV29" s="14"/>
      <c r="AEW29" s="14"/>
      <c r="AEX29" s="14"/>
      <c r="AEY29" s="14"/>
      <c r="AEZ29" s="14"/>
      <c r="AFA29" s="14"/>
      <c r="AFB29" s="14"/>
      <c r="AFC29" s="14"/>
      <c r="AFD29" s="14"/>
      <c r="AFE29" s="14"/>
      <c r="AFF29" s="14"/>
      <c r="AFG29" s="14"/>
      <c r="AFH29" s="14"/>
      <c r="AFI29" s="14"/>
      <c r="AFJ29" s="14"/>
      <c r="AFK29" s="14"/>
      <c r="AFL29" s="14"/>
      <c r="AFM29" s="14"/>
      <c r="AFN29" s="14"/>
      <c r="AFO29" s="14"/>
      <c r="AFP29" s="14"/>
      <c r="AFQ29" s="14"/>
      <c r="AFR29" s="14"/>
      <c r="AFS29" s="14"/>
      <c r="AFT29" s="14"/>
      <c r="AFU29" s="14"/>
      <c r="AFV29" s="14"/>
      <c r="AFW29" s="14"/>
      <c r="AFX29" s="14"/>
      <c r="AFY29" s="14"/>
      <c r="AFZ29" s="14"/>
      <c r="AGA29" s="14"/>
      <c r="AGB29" s="14"/>
      <c r="AGC29" s="14"/>
      <c r="AGD29" s="14"/>
      <c r="AGE29" s="14"/>
      <c r="AGF29" s="14"/>
      <c r="AGG29" s="14"/>
      <c r="AGH29" s="14"/>
      <c r="AGI29" s="14"/>
      <c r="AGJ29" s="14"/>
      <c r="AGK29" s="14"/>
      <c r="AGL29" s="14"/>
      <c r="AGM29" s="14"/>
      <c r="AGN29" s="14"/>
      <c r="AGO29" s="14"/>
      <c r="AGP29" s="14"/>
      <c r="AGQ29" s="14"/>
      <c r="AGR29" s="14"/>
      <c r="AGS29" s="14"/>
      <c r="AGT29" s="14"/>
      <c r="AGU29" s="14"/>
      <c r="AGV29" s="14"/>
      <c r="AGW29" s="14"/>
      <c r="AGX29" s="14"/>
      <c r="AGY29" s="14"/>
      <c r="AGZ29" s="14"/>
      <c r="AHA29" s="14"/>
      <c r="AHB29" s="14"/>
      <c r="AHC29" s="14"/>
      <c r="AHD29" s="14"/>
      <c r="AHE29" s="14"/>
      <c r="AHF29" s="14"/>
      <c r="AHG29" s="14"/>
      <c r="AHH29" s="14"/>
      <c r="AHI29" s="14"/>
      <c r="AHJ29" s="14"/>
      <c r="AHK29" s="14"/>
      <c r="AHL29" s="14"/>
      <c r="AHM29" s="14"/>
      <c r="AHN29" s="14"/>
      <c r="AHO29" s="14"/>
      <c r="AHP29" s="14"/>
      <c r="AHQ29" s="14"/>
      <c r="AHR29" s="14"/>
      <c r="AHS29" s="14"/>
      <c r="AHT29" s="14"/>
      <c r="AHU29" s="14"/>
      <c r="AHV29" s="14"/>
      <c r="AHW29" s="14"/>
      <c r="AHX29" s="14"/>
      <c r="AHY29" s="14"/>
      <c r="AHZ29" s="14"/>
      <c r="AIA29" s="14"/>
      <c r="AIB29" s="14"/>
      <c r="AIC29" s="14"/>
      <c r="AID29" s="14"/>
      <c r="AIE29" s="14"/>
      <c r="AIF29" s="14"/>
      <c r="AIG29" s="14"/>
      <c r="AIH29" s="14"/>
      <c r="AII29" s="14"/>
      <c r="AIJ29" s="14"/>
      <c r="AIK29" s="14"/>
      <c r="AIL29" s="14"/>
      <c r="AIM29" s="14"/>
      <c r="AIN29" s="14"/>
      <c r="AIO29" s="14"/>
      <c r="AIP29" s="14"/>
      <c r="AIQ29" s="14"/>
      <c r="AIR29" s="14"/>
      <c r="AIS29" s="14"/>
      <c r="AIT29" s="14"/>
      <c r="AIU29" s="14"/>
      <c r="AIV29" s="14"/>
      <c r="AIW29" s="14"/>
      <c r="AIX29" s="14"/>
      <c r="AIY29" s="14"/>
      <c r="AIZ29" s="14"/>
      <c r="AJA29" s="14"/>
      <c r="AJB29" s="14"/>
      <c r="AJC29" s="14"/>
      <c r="AJD29" s="14"/>
      <c r="AJE29" s="14"/>
      <c r="AJF29" s="14"/>
      <c r="AJG29" s="14"/>
      <c r="AJH29" s="14"/>
      <c r="AJI29" s="14"/>
      <c r="AJJ29" s="14"/>
      <c r="AJK29" s="14"/>
      <c r="AJL29" s="14"/>
      <c r="AJM29" s="14"/>
      <c r="AJN29" s="14"/>
      <c r="AJO29" s="14"/>
      <c r="AJP29" s="14"/>
      <c r="AJQ29" s="14"/>
      <c r="AJR29" s="14"/>
      <c r="AJS29" s="14"/>
      <c r="AJT29" s="14"/>
      <c r="AJU29" s="14"/>
      <c r="AJV29" s="14"/>
      <c r="AJW29" s="14"/>
      <c r="AJX29" s="14"/>
      <c r="AJY29" s="14"/>
      <c r="AJZ29" s="14"/>
      <c r="AKA29" s="14"/>
      <c r="AKB29" s="14"/>
      <c r="AKC29" s="14"/>
      <c r="AKD29" s="14"/>
      <c r="AKE29" s="14"/>
      <c r="AKF29" s="14"/>
      <c r="AKG29" s="14"/>
      <c r="AKH29" s="14"/>
      <c r="AKI29" s="14"/>
      <c r="AKJ29" s="14"/>
      <c r="AKK29" s="14"/>
      <c r="AKL29" s="14"/>
      <c r="AKM29" s="14"/>
      <c r="AKN29" s="14"/>
      <c r="AKO29" s="14"/>
      <c r="AKP29" s="14"/>
      <c r="AKQ29" s="14"/>
      <c r="AKR29" s="14"/>
      <c r="AKS29" s="14"/>
      <c r="AKT29" s="14"/>
      <c r="AKU29" s="14"/>
      <c r="AKV29" s="14"/>
      <c r="AKW29" s="14"/>
      <c r="AKX29" s="14"/>
      <c r="AKY29" s="14"/>
      <c r="AKZ29" s="14"/>
      <c r="ALA29" s="14"/>
      <c r="ALB29" s="14"/>
      <c r="ALC29" s="14"/>
      <c r="ALD29" s="14"/>
      <c r="ALE29" s="14"/>
      <c r="ALF29" s="14"/>
      <c r="ALG29" s="14"/>
      <c r="ALH29" s="14"/>
      <c r="ALI29" s="14"/>
      <c r="ALJ29" s="14"/>
      <c r="ALK29" s="14"/>
      <c r="ALL29" s="14"/>
      <c r="ALM29" s="14"/>
      <c r="ALN29" s="14"/>
      <c r="ALO29" s="14"/>
      <c r="ALP29" s="14"/>
      <c r="ALQ29" s="14"/>
      <c r="ALR29" s="14"/>
      <c r="ALS29" s="14"/>
      <c r="ALT29" s="14"/>
      <c r="ALU29" s="14"/>
      <c r="ALV29" s="14"/>
      <c r="ALW29" s="14"/>
      <c r="ALX29" s="14"/>
      <c r="ALY29" s="14"/>
      <c r="ALZ29" s="14"/>
      <c r="AMA29" s="14"/>
      <c r="AMB29" s="14"/>
      <c r="AMC29" s="14"/>
      <c r="AMD29" s="14"/>
      <c r="AME29" s="14"/>
      <c r="AMF29" s="14"/>
      <c r="AMG29" s="14"/>
      <c r="AMH29" s="14"/>
      <c r="AMI29" s="14"/>
      <c r="AMJ29" s="14"/>
      <c r="AMK29" s="14"/>
      <c r="AML29" s="14"/>
    </row>
    <row r="30" spans="1:1026" ht="30.6" x14ac:dyDescent="0.25">
      <c r="A30" s="9" t="s">
        <v>33</v>
      </c>
      <c r="B30" s="8" t="s">
        <v>34</v>
      </c>
      <c r="C30" s="9" t="s">
        <v>35</v>
      </c>
      <c r="D30" s="9" t="s">
        <v>36</v>
      </c>
      <c r="E30" s="9" t="s">
        <v>37</v>
      </c>
      <c r="F30" s="9" t="s">
        <v>39</v>
      </c>
      <c r="G30" s="9" t="s">
        <v>108</v>
      </c>
      <c r="H30" s="8" t="s">
        <v>38</v>
      </c>
      <c r="I30" s="8" t="s">
        <v>40</v>
      </c>
      <c r="J30" s="11" t="s">
        <v>90</v>
      </c>
      <c r="K30" s="9">
        <v>1</v>
      </c>
      <c r="L30" s="9" t="s">
        <v>54</v>
      </c>
      <c r="M30" s="8" t="s">
        <v>41</v>
      </c>
      <c r="N30" s="9">
        <v>3</v>
      </c>
      <c r="O30" s="16"/>
      <c r="P30" s="16"/>
      <c r="Q30" s="16"/>
      <c r="R30" s="24">
        <f t="shared" si="8"/>
        <v>0</v>
      </c>
      <c r="S30" s="16"/>
      <c r="T30" s="24">
        <v>35866741.920000002</v>
      </c>
      <c r="U30" s="24">
        <v>2185.92</v>
      </c>
      <c r="V30" s="25">
        <f>R30+S30+T30+U30</f>
        <v>35868927.840000004</v>
      </c>
      <c r="W30" s="24">
        <v>29915272.989999998</v>
      </c>
      <c r="X30" s="28">
        <f t="shared" si="9"/>
        <v>0.83401636991890626</v>
      </c>
      <c r="Y30" s="24">
        <v>25154503.800000001</v>
      </c>
      <c r="Z30" s="28">
        <f t="shared" si="6"/>
        <v>0.70128953706691</v>
      </c>
      <c r="AA30" s="24">
        <v>24145806.399999999</v>
      </c>
      <c r="AB30" s="28">
        <f t="shared" si="7"/>
        <v>0.67316777651416959</v>
      </c>
    </row>
    <row r="31" spans="1:1026" ht="30.6" x14ac:dyDescent="0.25">
      <c r="A31" s="9" t="s">
        <v>33</v>
      </c>
      <c r="B31" s="8" t="s">
        <v>34</v>
      </c>
      <c r="C31" s="9" t="s">
        <v>35</v>
      </c>
      <c r="D31" s="9" t="s">
        <v>36</v>
      </c>
      <c r="E31" s="9" t="s">
        <v>37</v>
      </c>
      <c r="F31" s="9" t="s">
        <v>39</v>
      </c>
      <c r="G31" s="9" t="s">
        <v>108</v>
      </c>
      <c r="H31" s="8" t="s">
        <v>38</v>
      </c>
      <c r="I31" s="8" t="s">
        <v>40</v>
      </c>
      <c r="J31" s="11" t="s">
        <v>90</v>
      </c>
      <c r="K31" s="9">
        <v>1</v>
      </c>
      <c r="L31" s="9" t="s">
        <v>67</v>
      </c>
      <c r="M31" s="8" t="s">
        <v>42</v>
      </c>
      <c r="N31" s="9">
        <v>3</v>
      </c>
      <c r="O31" s="16"/>
      <c r="P31" s="16"/>
      <c r="Q31" s="16"/>
      <c r="R31" s="24">
        <f t="shared" ref="R31:R34" si="17">O31+P31+Q31</f>
        <v>0</v>
      </c>
      <c r="S31" s="16"/>
      <c r="T31" s="24">
        <v>5045275</v>
      </c>
      <c r="U31" s="24">
        <v>0</v>
      </c>
      <c r="V31" s="25">
        <f t="shared" ref="V31:V34" si="18">R31+S31+T31+U31</f>
        <v>5045275</v>
      </c>
      <c r="W31" s="24">
        <v>4746307.2</v>
      </c>
      <c r="X31" s="28">
        <f t="shared" ref="X31:X34" si="19">W31/V31</f>
        <v>0.94074301202610366</v>
      </c>
      <c r="Y31" s="24">
        <v>3892262.59</v>
      </c>
      <c r="Z31" s="28">
        <f t="shared" ref="Z31:Z34" si="20">Y31/V31</f>
        <v>0.77146688535312735</v>
      </c>
      <c r="AA31" s="24">
        <v>3614404.65</v>
      </c>
      <c r="AB31" s="28">
        <f t="shared" ref="AB31:AB34" si="21">AA31/V31</f>
        <v>0.71639398248856601</v>
      </c>
    </row>
    <row r="32" spans="1:1026" ht="30.6" x14ac:dyDescent="0.25">
      <c r="A32" s="9" t="s">
        <v>149</v>
      </c>
      <c r="B32" s="8" t="s">
        <v>150</v>
      </c>
      <c r="C32" s="9" t="s">
        <v>35</v>
      </c>
      <c r="D32" s="9" t="s">
        <v>36</v>
      </c>
      <c r="E32" s="9" t="s">
        <v>37</v>
      </c>
      <c r="F32" s="9" t="s">
        <v>151</v>
      </c>
      <c r="G32" s="9" t="s">
        <v>102</v>
      </c>
      <c r="H32" s="8" t="s">
        <v>38</v>
      </c>
      <c r="I32" s="8" t="s">
        <v>152</v>
      </c>
      <c r="J32" s="11" t="s">
        <v>153</v>
      </c>
      <c r="K32" s="9">
        <v>1</v>
      </c>
      <c r="L32" s="9" t="s">
        <v>54</v>
      </c>
      <c r="M32" s="8" t="s">
        <v>41</v>
      </c>
      <c r="N32" s="9">
        <v>3</v>
      </c>
      <c r="O32" s="16"/>
      <c r="P32" s="16"/>
      <c r="Q32" s="16"/>
      <c r="R32" s="24">
        <f t="shared" ref="R32" si="22">O32+P32+Q32</f>
        <v>0</v>
      </c>
      <c r="S32" s="16"/>
      <c r="T32" s="24"/>
      <c r="U32" s="24">
        <v>0</v>
      </c>
      <c r="V32" s="25">
        <f t="shared" ref="V32" si="23">R32+S32+T32+U32</f>
        <v>0</v>
      </c>
      <c r="W32" s="24">
        <v>0</v>
      </c>
      <c r="X32" s="28" t="e">
        <f t="shared" ref="X32" si="24">W32/V32</f>
        <v>#DIV/0!</v>
      </c>
      <c r="Y32" s="24">
        <v>0</v>
      </c>
      <c r="Z32" s="28" t="e">
        <f t="shared" ref="Z32" si="25">Y32/V32</f>
        <v>#DIV/0!</v>
      </c>
      <c r="AA32" s="24">
        <v>0</v>
      </c>
      <c r="AB32" s="28" t="e">
        <f t="shared" ref="AB32" si="26">AA32/V32</f>
        <v>#DIV/0!</v>
      </c>
    </row>
    <row r="33" spans="1:28" ht="40.799999999999997" x14ac:dyDescent="0.25">
      <c r="A33" s="9" t="s">
        <v>134</v>
      </c>
      <c r="B33" s="8" t="s">
        <v>135</v>
      </c>
      <c r="C33" s="9" t="s">
        <v>35</v>
      </c>
      <c r="D33" s="9" t="s">
        <v>43</v>
      </c>
      <c r="E33" s="9" t="s">
        <v>37</v>
      </c>
      <c r="F33" s="9" t="s">
        <v>136</v>
      </c>
      <c r="G33" s="9" t="s">
        <v>137</v>
      </c>
      <c r="H33" s="8" t="s">
        <v>38</v>
      </c>
      <c r="I33" s="8" t="s">
        <v>138</v>
      </c>
      <c r="J33" s="11" t="s">
        <v>139</v>
      </c>
      <c r="K33" s="9">
        <v>1</v>
      </c>
      <c r="L33" s="9" t="s">
        <v>54</v>
      </c>
      <c r="M33" s="8" t="s">
        <v>41</v>
      </c>
      <c r="N33" s="9">
        <v>3</v>
      </c>
      <c r="O33" s="16"/>
      <c r="P33" s="16"/>
      <c r="Q33" s="16"/>
      <c r="R33" s="24">
        <f t="shared" ref="R33" si="27">O33+P33+Q33</f>
        <v>0</v>
      </c>
      <c r="S33" s="16"/>
      <c r="T33" s="24"/>
      <c r="U33" s="24">
        <v>7321.26</v>
      </c>
      <c r="V33" s="25">
        <f t="shared" ref="V33" si="28">R33+S33+T33+U33</f>
        <v>7321.26</v>
      </c>
      <c r="W33" s="24">
        <v>7321.26</v>
      </c>
      <c r="X33" s="28">
        <f t="shared" ref="X33" si="29">W33/V33</f>
        <v>1</v>
      </c>
      <c r="Y33" s="24">
        <v>7321.26</v>
      </c>
      <c r="Z33" s="28">
        <f t="shared" ref="Z33" si="30">Y33/V33</f>
        <v>1</v>
      </c>
      <c r="AA33" s="24">
        <v>7321.26</v>
      </c>
      <c r="AB33" s="28">
        <f t="shared" ref="AB33" si="31">AA33/V33</f>
        <v>1</v>
      </c>
    </row>
    <row r="34" spans="1:28" ht="40.799999999999997" x14ac:dyDescent="0.25">
      <c r="A34" s="9" t="s">
        <v>140</v>
      </c>
      <c r="B34" s="8" t="s">
        <v>141</v>
      </c>
      <c r="C34" s="9" t="s">
        <v>35</v>
      </c>
      <c r="D34" s="9" t="s">
        <v>43</v>
      </c>
      <c r="E34" s="9" t="s">
        <v>37</v>
      </c>
      <c r="F34" s="9" t="s">
        <v>136</v>
      </c>
      <c r="G34" s="9" t="s">
        <v>37</v>
      </c>
      <c r="H34" s="8" t="s">
        <v>38</v>
      </c>
      <c r="I34" s="8" t="s">
        <v>138</v>
      </c>
      <c r="J34" s="11" t="s">
        <v>142</v>
      </c>
      <c r="K34" s="9">
        <v>1</v>
      </c>
      <c r="L34" s="9" t="s">
        <v>54</v>
      </c>
      <c r="M34" s="8" t="s">
        <v>41</v>
      </c>
      <c r="N34" s="9">
        <v>3</v>
      </c>
      <c r="O34" s="16"/>
      <c r="P34" s="16"/>
      <c r="Q34" s="16"/>
      <c r="R34" s="24">
        <f t="shared" si="17"/>
        <v>0</v>
      </c>
      <c r="S34" s="16"/>
      <c r="T34" s="24"/>
      <c r="U34" s="24">
        <v>2857.08</v>
      </c>
      <c r="V34" s="25">
        <f t="shared" si="18"/>
        <v>2857.08</v>
      </c>
      <c r="W34" s="24">
        <v>2857.08</v>
      </c>
      <c r="X34" s="28">
        <f t="shared" si="19"/>
        <v>1</v>
      </c>
      <c r="Y34" s="24">
        <v>2857.08</v>
      </c>
      <c r="Z34" s="28">
        <f t="shared" si="20"/>
        <v>1</v>
      </c>
      <c r="AA34" s="24">
        <v>2857.08</v>
      </c>
      <c r="AB34" s="28">
        <f t="shared" si="21"/>
        <v>1</v>
      </c>
    </row>
    <row r="35" spans="1:28" x14ac:dyDescent="0.25">
      <c r="A35" s="32" t="s">
        <v>53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17">
        <f>SUM(O20:O34)</f>
        <v>0</v>
      </c>
      <c r="P35" s="17">
        <f>SUM(P20:P34)</f>
        <v>0</v>
      </c>
      <c r="Q35" s="17">
        <f>SUM(Q20:Q34)</f>
        <v>0</v>
      </c>
      <c r="R35" s="23">
        <f>SUM(R20:R34)</f>
        <v>0</v>
      </c>
      <c r="S35" s="23">
        <f>SUM(S20:S34)</f>
        <v>0</v>
      </c>
      <c r="T35" s="26">
        <f>SUM(T10:T34)</f>
        <v>229303407.19999999</v>
      </c>
      <c r="U35" s="26">
        <f>SUM(U10:U34)</f>
        <v>15796.26</v>
      </c>
      <c r="V35" s="26">
        <f>SUM(V10:V34)</f>
        <v>229319203.46000001</v>
      </c>
      <c r="W35" s="26">
        <f>SUM(W10:W34)</f>
        <v>202883115.72</v>
      </c>
      <c r="X35" s="29">
        <f>W35/V35</f>
        <v>0.88471925882730862</v>
      </c>
      <c r="Y35" s="26">
        <f>SUM(Y10:Y34)</f>
        <v>177215329.53000003</v>
      </c>
      <c r="Z35" s="29">
        <f>Y35/V35</f>
        <v>0.77278887618721204</v>
      </c>
      <c r="AA35" s="26">
        <f>SUM(AA10:AA34)</f>
        <v>172265029.41000003</v>
      </c>
      <c r="AB35" s="29">
        <f>AA35/V35</f>
        <v>0.75120193516653344</v>
      </c>
    </row>
    <row r="37" spans="1:28" x14ac:dyDescent="0.25">
      <c r="A37" s="21" t="s">
        <v>91</v>
      </c>
      <c r="B37" s="49" t="s">
        <v>92</v>
      </c>
      <c r="C37" s="49"/>
      <c r="D37" s="49"/>
      <c r="E37" s="49"/>
      <c r="F37" s="49"/>
      <c r="G37" s="49"/>
      <c r="H37" s="49"/>
      <c r="I37" s="49"/>
      <c r="J37" s="49"/>
    </row>
    <row r="38" spans="1:28" x14ac:dyDescent="0.25">
      <c r="A38" s="22"/>
      <c r="B38" s="49" t="s">
        <v>93</v>
      </c>
      <c r="C38" s="49"/>
      <c r="D38" s="49"/>
      <c r="E38" s="49"/>
      <c r="F38" s="49"/>
      <c r="G38" s="49"/>
      <c r="H38" s="49"/>
      <c r="I38" s="49"/>
      <c r="J38" s="49"/>
    </row>
    <row r="41" spans="1:28" ht="11.25" customHeight="1" x14ac:dyDescent="0.25">
      <c r="B41" s="2" t="s">
        <v>0</v>
      </c>
      <c r="C41" s="3"/>
      <c r="D41" s="4"/>
      <c r="E41" s="4"/>
      <c r="F41" s="4"/>
      <c r="G41" s="4"/>
      <c r="H41" s="5"/>
      <c r="I41" s="5"/>
      <c r="J41" s="5"/>
      <c r="K41" s="4"/>
      <c r="L41" s="4"/>
    </row>
    <row r="42" spans="1:28" ht="11.25" customHeight="1" x14ac:dyDescent="0.25">
      <c r="B42" s="2" t="s">
        <v>1</v>
      </c>
      <c r="C42" s="42" t="s">
        <v>120</v>
      </c>
      <c r="D42" s="42"/>
      <c r="E42" s="42"/>
      <c r="F42" s="42"/>
      <c r="G42" s="42"/>
      <c r="H42" s="42"/>
      <c r="I42" s="42"/>
      <c r="J42" s="42"/>
      <c r="K42" s="4"/>
      <c r="L42" s="4"/>
    </row>
    <row r="43" spans="1:28" ht="11.25" customHeight="1" x14ac:dyDescent="0.25">
      <c r="B43" s="2" t="s">
        <v>2</v>
      </c>
      <c r="C43" s="42" t="s">
        <v>121</v>
      </c>
      <c r="D43" s="42"/>
      <c r="E43" s="42"/>
      <c r="F43" s="42"/>
      <c r="G43" s="42"/>
      <c r="H43" s="42"/>
      <c r="I43" s="42"/>
      <c r="J43" s="42"/>
      <c r="K43" s="42"/>
      <c r="L43" s="42"/>
    </row>
    <row r="44" spans="1:28" ht="11.25" customHeight="1" x14ac:dyDescent="0.25">
      <c r="B44" s="2" t="s">
        <v>4</v>
      </c>
      <c r="C44" s="43">
        <v>45597</v>
      </c>
      <c r="D44" s="43"/>
      <c r="E44" s="43"/>
      <c r="F44" s="43"/>
      <c r="G44" s="43"/>
      <c r="H44" s="43"/>
      <c r="I44" s="43"/>
      <c r="J44" s="43"/>
      <c r="K44" s="4"/>
      <c r="L44" s="4"/>
    </row>
    <row r="46" spans="1:28" ht="21" customHeight="1" x14ac:dyDescent="0.25">
      <c r="A46" s="45" t="s">
        <v>5</v>
      </c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6" t="s">
        <v>6</v>
      </c>
      <c r="P46" s="46" t="s">
        <v>7</v>
      </c>
      <c r="Q46" s="46"/>
      <c r="R46" s="46" t="s">
        <v>8</v>
      </c>
      <c r="S46" s="46" t="s">
        <v>9</v>
      </c>
      <c r="T46" s="47" t="s">
        <v>10</v>
      </c>
      <c r="U46" s="47"/>
      <c r="V46" s="46" t="s">
        <v>11</v>
      </c>
      <c r="W46" s="48" t="s">
        <v>75</v>
      </c>
      <c r="X46" s="48"/>
      <c r="Y46" s="48"/>
      <c r="Z46" s="48"/>
      <c r="AA46" s="48"/>
      <c r="AB46" s="48"/>
    </row>
    <row r="47" spans="1:28" x14ac:dyDescent="0.25">
      <c r="A47" s="48" t="s">
        <v>12</v>
      </c>
      <c r="B47" s="48"/>
      <c r="C47" s="33" t="s">
        <v>69</v>
      </c>
      <c r="D47" s="34"/>
      <c r="E47" s="33" t="s">
        <v>70</v>
      </c>
      <c r="F47" s="37"/>
      <c r="G47" s="34"/>
      <c r="H47" s="39" t="s">
        <v>18</v>
      </c>
      <c r="I47" s="40"/>
      <c r="J47" s="41"/>
      <c r="K47" s="48" t="s">
        <v>13</v>
      </c>
      <c r="L47" s="48" t="s">
        <v>73</v>
      </c>
      <c r="M47" s="48"/>
      <c r="N47" s="48" t="s">
        <v>74</v>
      </c>
      <c r="O47" s="46"/>
      <c r="P47" s="18" t="s">
        <v>14</v>
      </c>
      <c r="Q47" s="18" t="s">
        <v>15</v>
      </c>
      <c r="R47" s="46"/>
      <c r="S47" s="46"/>
      <c r="T47" s="19" t="s">
        <v>76</v>
      </c>
      <c r="U47" s="19" t="s">
        <v>77</v>
      </c>
      <c r="V47" s="46"/>
      <c r="W47" s="19" t="s">
        <v>78</v>
      </c>
      <c r="X47" s="19" t="s">
        <v>16</v>
      </c>
      <c r="Y47" s="19" t="s">
        <v>79</v>
      </c>
      <c r="Z47" s="19" t="s">
        <v>16</v>
      </c>
      <c r="AA47" s="19" t="s">
        <v>80</v>
      </c>
      <c r="AB47" s="19" t="s">
        <v>16</v>
      </c>
    </row>
    <row r="48" spans="1:28" ht="19.95" customHeight="1" x14ac:dyDescent="0.25">
      <c r="A48" s="19" t="s">
        <v>17</v>
      </c>
      <c r="B48" s="19" t="s">
        <v>18</v>
      </c>
      <c r="C48" s="35"/>
      <c r="D48" s="36"/>
      <c r="E48" s="35"/>
      <c r="F48" s="38"/>
      <c r="G48" s="36"/>
      <c r="H48" s="20" t="s">
        <v>71</v>
      </c>
      <c r="I48" s="39" t="s">
        <v>72</v>
      </c>
      <c r="J48" s="41"/>
      <c r="K48" s="48"/>
      <c r="L48" s="19" t="s">
        <v>17</v>
      </c>
      <c r="M48" s="19" t="s">
        <v>18</v>
      </c>
      <c r="N48" s="48"/>
      <c r="O48" s="18" t="s">
        <v>19</v>
      </c>
      <c r="P48" s="18" t="s">
        <v>20</v>
      </c>
      <c r="Q48" s="18" t="s">
        <v>21</v>
      </c>
      <c r="R48" s="18" t="s">
        <v>22</v>
      </c>
      <c r="S48" s="18" t="s">
        <v>23</v>
      </c>
      <c r="T48" s="19" t="s">
        <v>24</v>
      </c>
      <c r="U48" s="19" t="s">
        <v>25</v>
      </c>
      <c r="V48" s="18" t="s">
        <v>26</v>
      </c>
      <c r="W48" s="19" t="s">
        <v>27</v>
      </c>
      <c r="X48" s="19" t="s">
        <v>28</v>
      </c>
      <c r="Y48" s="19" t="s">
        <v>29</v>
      </c>
      <c r="Z48" s="19" t="s">
        <v>30</v>
      </c>
      <c r="AA48" s="19" t="s">
        <v>31</v>
      </c>
      <c r="AB48" s="19" t="s">
        <v>32</v>
      </c>
    </row>
    <row r="49" spans="1:1026" ht="30.6" x14ac:dyDescent="0.25">
      <c r="A49" s="9" t="s">
        <v>112</v>
      </c>
      <c r="B49" s="8" t="s">
        <v>113</v>
      </c>
      <c r="C49" s="9" t="s">
        <v>55</v>
      </c>
      <c r="D49" s="9" t="s">
        <v>50</v>
      </c>
      <c r="E49" s="9" t="s">
        <v>114</v>
      </c>
      <c r="F49" s="9" t="s">
        <v>115</v>
      </c>
      <c r="G49" s="9" t="s">
        <v>102</v>
      </c>
      <c r="H49" s="8" t="s">
        <v>116</v>
      </c>
      <c r="I49" s="8" t="s">
        <v>117</v>
      </c>
      <c r="J49" s="11" t="s">
        <v>122</v>
      </c>
      <c r="K49" s="9">
        <v>2</v>
      </c>
      <c r="L49" s="9" t="s">
        <v>123</v>
      </c>
      <c r="M49" s="8" t="s">
        <v>124</v>
      </c>
      <c r="N49" s="9">
        <v>3</v>
      </c>
      <c r="O49" s="24"/>
      <c r="P49" s="24"/>
      <c r="Q49" s="24"/>
      <c r="R49" s="24">
        <f t="shared" ref="R49:R60" si="32">O49+P49+Q49</f>
        <v>0</v>
      </c>
      <c r="S49" s="24"/>
      <c r="T49" s="24">
        <v>241396.32</v>
      </c>
      <c r="U49" s="24">
        <v>0</v>
      </c>
      <c r="V49" s="25">
        <f>R49+S49+T49+U49</f>
        <v>241396.32</v>
      </c>
      <c r="W49" s="24">
        <v>241396.32</v>
      </c>
      <c r="X49" s="28">
        <f t="shared" ref="X49:X61" si="33">W49/V49</f>
        <v>1</v>
      </c>
      <c r="Y49" s="24">
        <v>241396.32</v>
      </c>
      <c r="Z49" s="28">
        <f t="shared" ref="Z49:Z61" si="34">Y49/V49</f>
        <v>1</v>
      </c>
      <c r="AA49" s="24">
        <v>241396.32</v>
      </c>
      <c r="AB49" s="28">
        <f t="shared" ref="AB49:AB61" si="35">AA49/V49</f>
        <v>1</v>
      </c>
    </row>
    <row r="50" spans="1:1026" ht="40.799999999999997" x14ac:dyDescent="0.25">
      <c r="A50" s="9" t="s">
        <v>112</v>
      </c>
      <c r="B50" s="8" t="s">
        <v>113</v>
      </c>
      <c r="C50" s="9" t="s">
        <v>55</v>
      </c>
      <c r="D50" s="9" t="s">
        <v>50</v>
      </c>
      <c r="E50" s="9" t="s">
        <v>114</v>
      </c>
      <c r="F50" s="9" t="s">
        <v>126</v>
      </c>
      <c r="G50" s="9" t="s">
        <v>102</v>
      </c>
      <c r="H50" s="8" t="s">
        <v>116</v>
      </c>
      <c r="I50" s="8" t="s">
        <v>127</v>
      </c>
      <c r="J50" s="11" t="s">
        <v>122</v>
      </c>
      <c r="K50" s="9">
        <v>2</v>
      </c>
      <c r="L50" s="9" t="s">
        <v>54</v>
      </c>
      <c r="M50" s="8" t="s">
        <v>41</v>
      </c>
      <c r="N50" s="9">
        <v>3</v>
      </c>
      <c r="O50" s="24"/>
      <c r="P50" s="24"/>
      <c r="Q50" s="24"/>
      <c r="R50" s="24">
        <f t="shared" si="32"/>
        <v>0</v>
      </c>
      <c r="S50" s="24"/>
      <c r="T50" s="24">
        <v>641362701.87</v>
      </c>
      <c r="U50" s="24">
        <v>0</v>
      </c>
      <c r="V50" s="25">
        <f t="shared" ref="V50:V60" si="36">R50+S50+T50+U50</f>
        <v>641362701.87</v>
      </c>
      <c r="W50" s="24">
        <v>641362701.87</v>
      </c>
      <c r="X50" s="28">
        <f t="shared" si="33"/>
        <v>1</v>
      </c>
      <c r="Y50" s="24">
        <v>641340801.16999996</v>
      </c>
      <c r="Z50" s="28">
        <f t="shared" si="34"/>
        <v>0.99996585286307393</v>
      </c>
      <c r="AA50" s="24">
        <v>641340801.16999996</v>
      </c>
      <c r="AB50" s="28">
        <f t="shared" si="35"/>
        <v>0.99996585286307393</v>
      </c>
    </row>
    <row r="51" spans="1:1026" ht="40.799999999999997" x14ac:dyDescent="0.25">
      <c r="A51" s="9" t="s">
        <v>112</v>
      </c>
      <c r="B51" s="8" t="s">
        <v>113</v>
      </c>
      <c r="C51" s="9" t="s">
        <v>55</v>
      </c>
      <c r="D51" s="9" t="s">
        <v>50</v>
      </c>
      <c r="E51" s="9" t="s">
        <v>114</v>
      </c>
      <c r="F51" s="9" t="s">
        <v>126</v>
      </c>
      <c r="G51" s="9" t="s">
        <v>102</v>
      </c>
      <c r="H51" s="8" t="s">
        <v>116</v>
      </c>
      <c r="I51" s="8" t="s">
        <v>127</v>
      </c>
      <c r="J51" s="11" t="s">
        <v>122</v>
      </c>
      <c r="K51" s="9">
        <v>2</v>
      </c>
      <c r="L51" s="9" t="s">
        <v>123</v>
      </c>
      <c r="M51" s="8" t="s">
        <v>124</v>
      </c>
      <c r="N51" s="9">
        <v>3</v>
      </c>
      <c r="O51" s="24"/>
      <c r="P51" s="24"/>
      <c r="Q51" s="24"/>
      <c r="R51" s="24">
        <f t="shared" si="32"/>
        <v>0</v>
      </c>
      <c r="S51" s="24"/>
      <c r="T51" s="24">
        <v>511151796.85000002</v>
      </c>
      <c r="U51" s="24">
        <v>0</v>
      </c>
      <c r="V51" s="25">
        <f t="shared" ref="V51:V55" si="37">R51+S51+T51+U51</f>
        <v>511151796.85000002</v>
      </c>
      <c r="W51" s="24">
        <v>511151796.85000002</v>
      </c>
      <c r="X51" s="28">
        <f t="shared" ref="X51:X55" si="38">W51/V51</f>
        <v>1</v>
      </c>
      <c r="Y51" s="24">
        <v>511151796.85000002</v>
      </c>
      <c r="Z51" s="28">
        <f t="shared" ref="Z51:Z55" si="39">Y51/V51</f>
        <v>1</v>
      </c>
      <c r="AA51" s="24">
        <v>511151796.85000002</v>
      </c>
      <c r="AB51" s="28">
        <f t="shared" ref="AB51:AB55" si="40">AA51/V51</f>
        <v>1</v>
      </c>
    </row>
    <row r="52" spans="1:1026" ht="40.799999999999997" x14ac:dyDescent="0.25">
      <c r="A52" s="9" t="s">
        <v>128</v>
      </c>
      <c r="B52" s="8" t="s">
        <v>129</v>
      </c>
      <c r="C52" s="9" t="s">
        <v>55</v>
      </c>
      <c r="D52" s="9" t="s">
        <v>50</v>
      </c>
      <c r="E52" s="9" t="s">
        <v>114</v>
      </c>
      <c r="F52" s="9" t="s">
        <v>126</v>
      </c>
      <c r="G52" s="9" t="s">
        <v>102</v>
      </c>
      <c r="H52" s="8" t="s">
        <v>116</v>
      </c>
      <c r="I52" s="8" t="s">
        <v>127</v>
      </c>
      <c r="J52" s="11" t="s">
        <v>122</v>
      </c>
      <c r="K52" s="9">
        <v>2</v>
      </c>
      <c r="L52" s="9" t="s">
        <v>130</v>
      </c>
      <c r="M52" s="8" t="s">
        <v>131</v>
      </c>
      <c r="N52" s="9">
        <v>3</v>
      </c>
      <c r="O52" s="24"/>
      <c r="P52" s="24"/>
      <c r="Q52" s="24"/>
      <c r="R52" s="24">
        <f t="shared" si="32"/>
        <v>0</v>
      </c>
      <c r="S52" s="24"/>
      <c r="T52" s="24">
        <v>636845.61</v>
      </c>
      <c r="U52" s="24">
        <v>0</v>
      </c>
      <c r="V52" s="25">
        <f t="shared" si="37"/>
        <v>636845.61</v>
      </c>
      <c r="W52" s="24">
        <v>636845.61</v>
      </c>
      <c r="X52" s="28">
        <f t="shared" si="38"/>
        <v>1</v>
      </c>
      <c r="Y52" s="24">
        <v>636845.61</v>
      </c>
      <c r="Z52" s="28">
        <f t="shared" si="39"/>
        <v>1</v>
      </c>
      <c r="AA52" s="24">
        <v>636845.61</v>
      </c>
      <c r="AB52" s="28">
        <f t="shared" si="40"/>
        <v>1</v>
      </c>
    </row>
    <row r="53" spans="1:1026" ht="40.799999999999997" x14ac:dyDescent="0.25">
      <c r="A53" s="9" t="s">
        <v>132</v>
      </c>
      <c r="B53" s="8" t="s">
        <v>133</v>
      </c>
      <c r="C53" s="9" t="s">
        <v>55</v>
      </c>
      <c r="D53" s="9" t="s">
        <v>50</v>
      </c>
      <c r="E53" s="9" t="s">
        <v>114</v>
      </c>
      <c r="F53" s="9" t="s">
        <v>126</v>
      </c>
      <c r="G53" s="9" t="s">
        <v>102</v>
      </c>
      <c r="H53" s="8" t="s">
        <v>116</v>
      </c>
      <c r="I53" s="8" t="s">
        <v>127</v>
      </c>
      <c r="J53" s="11" t="s">
        <v>122</v>
      </c>
      <c r="K53" s="9">
        <v>2</v>
      </c>
      <c r="L53" s="9" t="s">
        <v>54</v>
      </c>
      <c r="M53" s="8" t="s">
        <v>41</v>
      </c>
      <c r="N53" s="9">
        <v>3</v>
      </c>
      <c r="O53" s="24"/>
      <c r="P53" s="24"/>
      <c r="Q53" s="24"/>
      <c r="R53" s="24">
        <f t="shared" si="32"/>
        <v>0</v>
      </c>
      <c r="S53" s="24"/>
      <c r="T53" s="24">
        <v>180312546.28999999</v>
      </c>
      <c r="U53" s="24">
        <v>0</v>
      </c>
      <c r="V53" s="25">
        <f t="shared" si="37"/>
        <v>180312546.28999999</v>
      </c>
      <c r="W53" s="24">
        <v>180312546.28999999</v>
      </c>
      <c r="X53" s="28">
        <f t="shared" si="38"/>
        <v>1</v>
      </c>
      <c r="Y53" s="24">
        <v>180312546.28999999</v>
      </c>
      <c r="Z53" s="28">
        <f t="shared" si="39"/>
        <v>1</v>
      </c>
      <c r="AA53" s="24">
        <v>180312546.28999999</v>
      </c>
      <c r="AB53" s="28">
        <f t="shared" si="40"/>
        <v>1</v>
      </c>
    </row>
    <row r="54" spans="1:1026" s="15" customFormat="1" ht="40.799999999999997" x14ac:dyDescent="0.25">
      <c r="A54" s="30" t="s">
        <v>132</v>
      </c>
      <c r="B54" s="11" t="s">
        <v>133</v>
      </c>
      <c r="C54" s="30" t="s">
        <v>55</v>
      </c>
      <c r="D54" s="30" t="s">
        <v>50</v>
      </c>
      <c r="E54" s="30" t="s">
        <v>114</v>
      </c>
      <c r="F54" s="30" t="s">
        <v>126</v>
      </c>
      <c r="G54" s="30" t="s">
        <v>102</v>
      </c>
      <c r="H54" s="11" t="s">
        <v>116</v>
      </c>
      <c r="I54" s="11" t="s">
        <v>127</v>
      </c>
      <c r="J54" s="11" t="s">
        <v>122</v>
      </c>
      <c r="K54" s="30">
        <v>2</v>
      </c>
      <c r="L54" s="30" t="s">
        <v>123</v>
      </c>
      <c r="M54" s="11" t="s">
        <v>124</v>
      </c>
      <c r="N54" s="30">
        <v>3</v>
      </c>
      <c r="O54" s="24"/>
      <c r="P54" s="24"/>
      <c r="Q54" s="24"/>
      <c r="R54" s="24">
        <f t="shared" si="32"/>
        <v>0</v>
      </c>
      <c r="S54" s="24"/>
      <c r="T54" s="24">
        <v>127724569.12</v>
      </c>
      <c r="U54" s="24">
        <v>0</v>
      </c>
      <c r="V54" s="31">
        <f t="shared" si="37"/>
        <v>127724569.12</v>
      </c>
      <c r="W54" s="24">
        <v>127724569.12</v>
      </c>
      <c r="X54" s="28">
        <f t="shared" si="38"/>
        <v>1</v>
      </c>
      <c r="Y54" s="24">
        <v>127724569.12</v>
      </c>
      <c r="Z54" s="28">
        <f t="shared" si="39"/>
        <v>1</v>
      </c>
      <c r="AA54" s="24">
        <v>127724569.12</v>
      </c>
      <c r="AB54" s="28">
        <f t="shared" si="40"/>
        <v>1</v>
      </c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4"/>
      <c r="CW54" s="14"/>
      <c r="CX54" s="14"/>
      <c r="CY54" s="14"/>
      <c r="CZ54" s="14"/>
      <c r="DA54" s="14"/>
      <c r="DB54" s="14"/>
      <c r="DC54" s="14"/>
      <c r="DD54" s="14"/>
      <c r="DE54" s="14"/>
      <c r="DF54" s="14"/>
      <c r="DG54" s="14"/>
      <c r="DH54" s="14"/>
      <c r="DI54" s="14"/>
      <c r="DJ54" s="14"/>
      <c r="DK54" s="14"/>
      <c r="DL54" s="14"/>
      <c r="DM54" s="14"/>
      <c r="DN54" s="14"/>
      <c r="DO54" s="14"/>
      <c r="DP54" s="14"/>
      <c r="DQ54" s="14"/>
      <c r="DR54" s="14"/>
      <c r="DS54" s="14"/>
      <c r="DT54" s="14"/>
      <c r="DU54" s="14"/>
      <c r="DV54" s="14"/>
      <c r="DW54" s="14"/>
      <c r="DX54" s="14"/>
      <c r="DY54" s="14"/>
      <c r="DZ54" s="14"/>
      <c r="EA54" s="14"/>
      <c r="EB54" s="14"/>
      <c r="EC54" s="14"/>
      <c r="ED54" s="14"/>
      <c r="EE54" s="14"/>
      <c r="EF54" s="14"/>
      <c r="EG54" s="14"/>
      <c r="EH54" s="14"/>
      <c r="EI54" s="14"/>
      <c r="EJ54" s="14"/>
      <c r="EK54" s="14"/>
      <c r="EL54" s="14"/>
      <c r="EM54" s="14"/>
      <c r="EN54" s="14"/>
      <c r="EO54" s="14"/>
      <c r="EP54" s="14"/>
      <c r="EQ54" s="14"/>
      <c r="ER54" s="14"/>
      <c r="ES54" s="14"/>
      <c r="ET54" s="14"/>
      <c r="EU54" s="14"/>
      <c r="EV54" s="14"/>
      <c r="EW54" s="14"/>
      <c r="EX54" s="14"/>
      <c r="EY54" s="14"/>
      <c r="EZ54" s="14"/>
      <c r="FA54" s="14"/>
      <c r="FB54" s="14"/>
      <c r="FC54" s="14"/>
      <c r="FD54" s="14"/>
      <c r="FE54" s="14"/>
      <c r="FF54" s="14"/>
      <c r="FG54" s="14"/>
      <c r="FH54" s="14"/>
      <c r="FI54" s="14"/>
      <c r="FJ54" s="14"/>
      <c r="FK54" s="14"/>
      <c r="FL54" s="14"/>
      <c r="FM54" s="14"/>
      <c r="FN54" s="14"/>
      <c r="FO54" s="14"/>
      <c r="FP54" s="14"/>
      <c r="FQ54" s="14"/>
      <c r="FR54" s="14"/>
      <c r="FS54" s="14"/>
      <c r="FT54" s="14"/>
      <c r="FU54" s="14"/>
      <c r="FV54" s="14"/>
      <c r="FW54" s="14"/>
      <c r="FX54" s="14"/>
      <c r="FY54" s="14"/>
      <c r="FZ54" s="14"/>
      <c r="GA54" s="14"/>
      <c r="GB54" s="14"/>
      <c r="GC54" s="14"/>
      <c r="GD54" s="14"/>
      <c r="GE54" s="14"/>
      <c r="GF54" s="14"/>
      <c r="GG54" s="14"/>
      <c r="GH54" s="14"/>
      <c r="GI54" s="14"/>
      <c r="GJ54" s="14"/>
      <c r="GK54" s="14"/>
      <c r="GL54" s="14"/>
      <c r="GM54" s="14"/>
      <c r="GN54" s="14"/>
      <c r="GO54" s="14"/>
      <c r="GP54" s="14"/>
      <c r="GQ54" s="14"/>
      <c r="GR54" s="14"/>
      <c r="GS54" s="14"/>
      <c r="GT54" s="14"/>
      <c r="GU54" s="14"/>
      <c r="GV54" s="14"/>
      <c r="GW54" s="14"/>
      <c r="GX54" s="14"/>
      <c r="GY54" s="14"/>
      <c r="GZ54" s="14"/>
      <c r="HA54" s="14"/>
      <c r="HB54" s="14"/>
      <c r="HC54" s="14"/>
      <c r="HD54" s="14"/>
      <c r="HE54" s="14"/>
      <c r="HF54" s="14"/>
      <c r="HG54" s="14"/>
      <c r="HH54" s="14"/>
      <c r="HI54" s="14"/>
      <c r="HJ54" s="14"/>
      <c r="HK54" s="14"/>
      <c r="HL54" s="14"/>
      <c r="HM54" s="14"/>
      <c r="HN54" s="14"/>
      <c r="HO54" s="14"/>
      <c r="HP54" s="14"/>
      <c r="HQ54" s="14"/>
      <c r="HR54" s="14"/>
      <c r="HS54" s="14"/>
      <c r="HT54" s="14"/>
      <c r="HU54" s="14"/>
      <c r="HV54" s="14"/>
      <c r="HW54" s="14"/>
      <c r="HX54" s="14"/>
      <c r="HY54" s="14"/>
      <c r="HZ54" s="14"/>
      <c r="IA54" s="14"/>
      <c r="IB54" s="14"/>
      <c r="IC54" s="14"/>
      <c r="ID54" s="14"/>
      <c r="IE54" s="14"/>
      <c r="IF54" s="14"/>
      <c r="IG54" s="14"/>
      <c r="IH54" s="14"/>
      <c r="II54" s="14"/>
      <c r="IJ54" s="14"/>
      <c r="IK54" s="14"/>
      <c r="IL54" s="14"/>
      <c r="IM54" s="14"/>
      <c r="IN54" s="14"/>
      <c r="IO54" s="14"/>
      <c r="IP54" s="14"/>
      <c r="IQ54" s="14"/>
      <c r="IR54" s="14"/>
      <c r="IS54" s="14"/>
      <c r="IT54" s="14"/>
      <c r="IU54" s="14"/>
      <c r="IV54" s="14"/>
      <c r="IW54" s="14"/>
      <c r="IX54" s="14"/>
      <c r="IY54" s="14"/>
      <c r="IZ54" s="14"/>
      <c r="JA54" s="14"/>
      <c r="JB54" s="14"/>
      <c r="JC54" s="14"/>
      <c r="JD54" s="14"/>
      <c r="JE54" s="14"/>
      <c r="JF54" s="14"/>
      <c r="JG54" s="14"/>
      <c r="JH54" s="14"/>
      <c r="JI54" s="14"/>
      <c r="JJ54" s="14"/>
      <c r="JK54" s="14"/>
      <c r="JL54" s="14"/>
      <c r="JM54" s="14"/>
      <c r="JN54" s="14"/>
      <c r="JO54" s="14"/>
      <c r="JP54" s="14"/>
      <c r="JQ54" s="14"/>
      <c r="JR54" s="14"/>
      <c r="JS54" s="14"/>
      <c r="JT54" s="14"/>
      <c r="JU54" s="14"/>
      <c r="JV54" s="14"/>
      <c r="JW54" s="14"/>
      <c r="JX54" s="14"/>
      <c r="JY54" s="14"/>
      <c r="JZ54" s="14"/>
      <c r="KA54" s="14"/>
      <c r="KB54" s="14"/>
      <c r="KC54" s="14"/>
      <c r="KD54" s="14"/>
      <c r="KE54" s="14"/>
      <c r="KF54" s="14"/>
      <c r="KG54" s="14"/>
      <c r="KH54" s="14"/>
      <c r="KI54" s="14"/>
      <c r="KJ54" s="14"/>
      <c r="KK54" s="14"/>
      <c r="KL54" s="14"/>
      <c r="KM54" s="14"/>
      <c r="KN54" s="14"/>
      <c r="KO54" s="14"/>
      <c r="KP54" s="14"/>
      <c r="KQ54" s="14"/>
      <c r="KR54" s="14"/>
      <c r="KS54" s="14"/>
      <c r="KT54" s="14"/>
      <c r="KU54" s="14"/>
      <c r="KV54" s="14"/>
      <c r="KW54" s="14"/>
      <c r="KX54" s="14"/>
      <c r="KY54" s="14"/>
      <c r="KZ54" s="14"/>
      <c r="LA54" s="14"/>
      <c r="LB54" s="14"/>
      <c r="LC54" s="14"/>
      <c r="LD54" s="14"/>
      <c r="LE54" s="14"/>
      <c r="LF54" s="14"/>
      <c r="LG54" s="14"/>
      <c r="LH54" s="14"/>
      <c r="LI54" s="14"/>
      <c r="LJ54" s="14"/>
      <c r="LK54" s="14"/>
      <c r="LL54" s="14"/>
      <c r="LM54" s="14"/>
      <c r="LN54" s="14"/>
      <c r="LO54" s="14"/>
      <c r="LP54" s="14"/>
      <c r="LQ54" s="14"/>
      <c r="LR54" s="14"/>
      <c r="LS54" s="14"/>
      <c r="LT54" s="14"/>
      <c r="LU54" s="14"/>
      <c r="LV54" s="14"/>
      <c r="LW54" s="14"/>
      <c r="LX54" s="14"/>
      <c r="LY54" s="14"/>
      <c r="LZ54" s="14"/>
      <c r="MA54" s="14"/>
      <c r="MB54" s="14"/>
      <c r="MC54" s="14"/>
      <c r="MD54" s="14"/>
      <c r="ME54" s="14"/>
      <c r="MF54" s="14"/>
      <c r="MG54" s="14"/>
      <c r="MH54" s="14"/>
      <c r="MI54" s="14"/>
      <c r="MJ54" s="14"/>
      <c r="MK54" s="14"/>
      <c r="ML54" s="14"/>
      <c r="MM54" s="14"/>
      <c r="MN54" s="14"/>
      <c r="MO54" s="14"/>
      <c r="MP54" s="14"/>
      <c r="MQ54" s="14"/>
      <c r="MR54" s="14"/>
      <c r="MS54" s="14"/>
      <c r="MT54" s="14"/>
      <c r="MU54" s="14"/>
      <c r="MV54" s="14"/>
      <c r="MW54" s="14"/>
      <c r="MX54" s="14"/>
      <c r="MY54" s="14"/>
      <c r="MZ54" s="14"/>
      <c r="NA54" s="14"/>
      <c r="NB54" s="14"/>
      <c r="NC54" s="14"/>
      <c r="ND54" s="14"/>
      <c r="NE54" s="14"/>
      <c r="NF54" s="14"/>
      <c r="NG54" s="14"/>
      <c r="NH54" s="14"/>
      <c r="NI54" s="14"/>
      <c r="NJ54" s="14"/>
      <c r="NK54" s="14"/>
      <c r="NL54" s="14"/>
      <c r="NM54" s="14"/>
      <c r="NN54" s="14"/>
      <c r="NO54" s="14"/>
      <c r="NP54" s="14"/>
      <c r="NQ54" s="14"/>
      <c r="NR54" s="14"/>
      <c r="NS54" s="14"/>
      <c r="NT54" s="14"/>
      <c r="NU54" s="14"/>
      <c r="NV54" s="14"/>
      <c r="NW54" s="14"/>
      <c r="NX54" s="14"/>
      <c r="NY54" s="14"/>
      <c r="NZ54" s="14"/>
      <c r="OA54" s="14"/>
      <c r="OB54" s="14"/>
      <c r="OC54" s="14"/>
      <c r="OD54" s="14"/>
      <c r="OE54" s="14"/>
      <c r="OF54" s="14"/>
      <c r="OG54" s="14"/>
      <c r="OH54" s="14"/>
      <c r="OI54" s="14"/>
      <c r="OJ54" s="14"/>
      <c r="OK54" s="14"/>
      <c r="OL54" s="14"/>
      <c r="OM54" s="14"/>
      <c r="ON54" s="14"/>
      <c r="OO54" s="14"/>
      <c r="OP54" s="14"/>
      <c r="OQ54" s="14"/>
      <c r="OR54" s="14"/>
      <c r="OS54" s="14"/>
      <c r="OT54" s="14"/>
      <c r="OU54" s="14"/>
      <c r="OV54" s="14"/>
      <c r="OW54" s="14"/>
      <c r="OX54" s="14"/>
      <c r="OY54" s="14"/>
      <c r="OZ54" s="14"/>
      <c r="PA54" s="14"/>
      <c r="PB54" s="14"/>
      <c r="PC54" s="14"/>
      <c r="PD54" s="14"/>
      <c r="PE54" s="14"/>
      <c r="PF54" s="14"/>
      <c r="PG54" s="14"/>
      <c r="PH54" s="14"/>
      <c r="PI54" s="14"/>
      <c r="PJ54" s="14"/>
      <c r="PK54" s="14"/>
      <c r="PL54" s="14"/>
      <c r="PM54" s="14"/>
      <c r="PN54" s="14"/>
      <c r="PO54" s="14"/>
      <c r="PP54" s="14"/>
      <c r="PQ54" s="14"/>
      <c r="PR54" s="14"/>
      <c r="PS54" s="14"/>
      <c r="PT54" s="14"/>
      <c r="PU54" s="14"/>
      <c r="PV54" s="14"/>
      <c r="PW54" s="14"/>
      <c r="PX54" s="14"/>
      <c r="PY54" s="14"/>
      <c r="PZ54" s="14"/>
      <c r="QA54" s="14"/>
      <c r="QB54" s="14"/>
      <c r="QC54" s="14"/>
      <c r="QD54" s="14"/>
      <c r="QE54" s="14"/>
      <c r="QF54" s="14"/>
      <c r="QG54" s="14"/>
      <c r="QH54" s="14"/>
      <c r="QI54" s="14"/>
      <c r="QJ54" s="14"/>
      <c r="QK54" s="14"/>
      <c r="QL54" s="14"/>
      <c r="QM54" s="14"/>
      <c r="QN54" s="14"/>
      <c r="QO54" s="14"/>
      <c r="QP54" s="14"/>
      <c r="QQ54" s="14"/>
      <c r="QR54" s="14"/>
      <c r="QS54" s="14"/>
      <c r="QT54" s="14"/>
      <c r="QU54" s="14"/>
      <c r="QV54" s="14"/>
      <c r="QW54" s="14"/>
      <c r="QX54" s="14"/>
      <c r="QY54" s="14"/>
      <c r="QZ54" s="14"/>
      <c r="RA54" s="14"/>
      <c r="RB54" s="14"/>
      <c r="RC54" s="14"/>
      <c r="RD54" s="14"/>
      <c r="RE54" s="14"/>
      <c r="RF54" s="14"/>
      <c r="RG54" s="14"/>
      <c r="RH54" s="14"/>
      <c r="RI54" s="14"/>
      <c r="RJ54" s="14"/>
      <c r="RK54" s="14"/>
      <c r="RL54" s="14"/>
      <c r="RM54" s="14"/>
      <c r="RN54" s="14"/>
      <c r="RO54" s="14"/>
      <c r="RP54" s="14"/>
      <c r="RQ54" s="14"/>
      <c r="RR54" s="14"/>
      <c r="RS54" s="14"/>
      <c r="RT54" s="14"/>
      <c r="RU54" s="14"/>
      <c r="RV54" s="14"/>
      <c r="RW54" s="14"/>
      <c r="RX54" s="14"/>
      <c r="RY54" s="14"/>
      <c r="RZ54" s="14"/>
      <c r="SA54" s="14"/>
      <c r="SB54" s="14"/>
      <c r="SC54" s="14"/>
      <c r="SD54" s="14"/>
      <c r="SE54" s="14"/>
      <c r="SF54" s="14"/>
      <c r="SG54" s="14"/>
      <c r="SH54" s="14"/>
      <c r="SI54" s="14"/>
      <c r="SJ54" s="14"/>
      <c r="SK54" s="14"/>
      <c r="SL54" s="14"/>
      <c r="SM54" s="14"/>
      <c r="SN54" s="14"/>
      <c r="SO54" s="14"/>
      <c r="SP54" s="14"/>
      <c r="SQ54" s="14"/>
      <c r="SR54" s="14"/>
      <c r="SS54" s="14"/>
      <c r="ST54" s="14"/>
      <c r="SU54" s="14"/>
      <c r="SV54" s="14"/>
      <c r="SW54" s="14"/>
      <c r="SX54" s="14"/>
      <c r="SY54" s="14"/>
      <c r="SZ54" s="14"/>
      <c r="TA54" s="14"/>
      <c r="TB54" s="14"/>
      <c r="TC54" s="14"/>
      <c r="TD54" s="14"/>
      <c r="TE54" s="14"/>
      <c r="TF54" s="14"/>
      <c r="TG54" s="14"/>
      <c r="TH54" s="14"/>
      <c r="TI54" s="14"/>
      <c r="TJ54" s="14"/>
      <c r="TK54" s="14"/>
      <c r="TL54" s="14"/>
      <c r="TM54" s="14"/>
      <c r="TN54" s="14"/>
      <c r="TO54" s="14"/>
      <c r="TP54" s="14"/>
      <c r="TQ54" s="14"/>
      <c r="TR54" s="14"/>
      <c r="TS54" s="14"/>
      <c r="TT54" s="14"/>
      <c r="TU54" s="14"/>
      <c r="TV54" s="14"/>
      <c r="TW54" s="14"/>
      <c r="TX54" s="14"/>
      <c r="TY54" s="14"/>
      <c r="TZ54" s="14"/>
      <c r="UA54" s="14"/>
      <c r="UB54" s="14"/>
      <c r="UC54" s="14"/>
      <c r="UD54" s="14"/>
      <c r="UE54" s="14"/>
      <c r="UF54" s="14"/>
      <c r="UG54" s="14"/>
      <c r="UH54" s="14"/>
      <c r="UI54" s="14"/>
      <c r="UJ54" s="14"/>
      <c r="UK54" s="14"/>
      <c r="UL54" s="14"/>
      <c r="UM54" s="14"/>
      <c r="UN54" s="14"/>
      <c r="UO54" s="14"/>
      <c r="UP54" s="14"/>
      <c r="UQ54" s="14"/>
      <c r="UR54" s="14"/>
      <c r="US54" s="14"/>
      <c r="UT54" s="14"/>
      <c r="UU54" s="14"/>
      <c r="UV54" s="14"/>
      <c r="UW54" s="14"/>
      <c r="UX54" s="14"/>
      <c r="UY54" s="14"/>
      <c r="UZ54" s="14"/>
      <c r="VA54" s="14"/>
      <c r="VB54" s="14"/>
      <c r="VC54" s="14"/>
      <c r="VD54" s="14"/>
      <c r="VE54" s="14"/>
      <c r="VF54" s="14"/>
      <c r="VG54" s="14"/>
      <c r="VH54" s="14"/>
      <c r="VI54" s="14"/>
      <c r="VJ54" s="14"/>
      <c r="VK54" s="14"/>
      <c r="VL54" s="14"/>
      <c r="VM54" s="14"/>
      <c r="VN54" s="14"/>
      <c r="VO54" s="14"/>
      <c r="VP54" s="14"/>
      <c r="VQ54" s="14"/>
      <c r="VR54" s="14"/>
      <c r="VS54" s="14"/>
      <c r="VT54" s="14"/>
      <c r="VU54" s="14"/>
      <c r="VV54" s="14"/>
      <c r="VW54" s="14"/>
      <c r="VX54" s="14"/>
      <c r="VY54" s="14"/>
      <c r="VZ54" s="14"/>
      <c r="WA54" s="14"/>
      <c r="WB54" s="14"/>
      <c r="WC54" s="14"/>
      <c r="WD54" s="14"/>
      <c r="WE54" s="14"/>
      <c r="WF54" s="14"/>
      <c r="WG54" s="14"/>
      <c r="WH54" s="14"/>
      <c r="WI54" s="14"/>
      <c r="WJ54" s="14"/>
      <c r="WK54" s="14"/>
      <c r="WL54" s="14"/>
      <c r="WM54" s="14"/>
      <c r="WN54" s="14"/>
      <c r="WO54" s="14"/>
      <c r="WP54" s="14"/>
      <c r="WQ54" s="14"/>
      <c r="WR54" s="14"/>
      <c r="WS54" s="14"/>
      <c r="WT54" s="14"/>
      <c r="WU54" s="14"/>
      <c r="WV54" s="14"/>
      <c r="WW54" s="14"/>
      <c r="WX54" s="14"/>
      <c r="WY54" s="14"/>
      <c r="WZ54" s="14"/>
      <c r="XA54" s="14"/>
      <c r="XB54" s="14"/>
      <c r="XC54" s="14"/>
      <c r="XD54" s="14"/>
      <c r="XE54" s="14"/>
      <c r="XF54" s="14"/>
      <c r="XG54" s="14"/>
      <c r="XH54" s="14"/>
      <c r="XI54" s="14"/>
      <c r="XJ54" s="14"/>
      <c r="XK54" s="14"/>
      <c r="XL54" s="14"/>
      <c r="XM54" s="14"/>
      <c r="XN54" s="14"/>
      <c r="XO54" s="14"/>
      <c r="XP54" s="14"/>
      <c r="XQ54" s="14"/>
      <c r="XR54" s="14"/>
      <c r="XS54" s="14"/>
      <c r="XT54" s="14"/>
      <c r="XU54" s="14"/>
      <c r="XV54" s="14"/>
      <c r="XW54" s="14"/>
      <c r="XX54" s="14"/>
      <c r="XY54" s="14"/>
      <c r="XZ54" s="14"/>
      <c r="YA54" s="14"/>
      <c r="YB54" s="14"/>
      <c r="YC54" s="14"/>
      <c r="YD54" s="14"/>
      <c r="YE54" s="14"/>
      <c r="YF54" s="14"/>
      <c r="YG54" s="14"/>
      <c r="YH54" s="14"/>
      <c r="YI54" s="14"/>
      <c r="YJ54" s="14"/>
      <c r="YK54" s="14"/>
      <c r="YL54" s="14"/>
      <c r="YM54" s="14"/>
      <c r="YN54" s="14"/>
      <c r="YO54" s="14"/>
      <c r="YP54" s="14"/>
      <c r="YQ54" s="14"/>
      <c r="YR54" s="14"/>
      <c r="YS54" s="14"/>
      <c r="YT54" s="14"/>
      <c r="YU54" s="14"/>
      <c r="YV54" s="14"/>
      <c r="YW54" s="14"/>
      <c r="YX54" s="14"/>
      <c r="YY54" s="14"/>
      <c r="YZ54" s="14"/>
      <c r="ZA54" s="14"/>
      <c r="ZB54" s="14"/>
      <c r="ZC54" s="14"/>
      <c r="ZD54" s="14"/>
      <c r="ZE54" s="14"/>
      <c r="ZF54" s="14"/>
      <c r="ZG54" s="14"/>
      <c r="ZH54" s="14"/>
      <c r="ZI54" s="14"/>
      <c r="ZJ54" s="14"/>
      <c r="ZK54" s="14"/>
      <c r="ZL54" s="14"/>
      <c r="ZM54" s="14"/>
      <c r="ZN54" s="14"/>
      <c r="ZO54" s="14"/>
      <c r="ZP54" s="14"/>
      <c r="ZQ54" s="14"/>
      <c r="ZR54" s="14"/>
      <c r="ZS54" s="14"/>
      <c r="ZT54" s="14"/>
      <c r="ZU54" s="14"/>
      <c r="ZV54" s="14"/>
      <c r="ZW54" s="14"/>
      <c r="ZX54" s="14"/>
      <c r="ZY54" s="14"/>
      <c r="ZZ54" s="14"/>
      <c r="AAA54" s="14"/>
      <c r="AAB54" s="14"/>
      <c r="AAC54" s="14"/>
      <c r="AAD54" s="14"/>
      <c r="AAE54" s="14"/>
      <c r="AAF54" s="14"/>
      <c r="AAG54" s="14"/>
      <c r="AAH54" s="14"/>
      <c r="AAI54" s="14"/>
      <c r="AAJ54" s="14"/>
      <c r="AAK54" s="14"/>
      <c r="AAL54" s="14"/>
      <c r="AAM54" s="14"/>
      <c r="AAN54" s="14"/>
      <c r="AAO54" s="14"/>
      <c r="AAP54" s="14"/>
      <c r="AAQ54" s="14"/>
      <c r="AAR54" s="14"/>
      <c r="AAS54" s="14"/>
      <c r="AAT54" s="14"/>
      <c r="AAU54" s="14"/>
      <c r="AAV54" s="14"/>
      <c r="AAW54" s="14"/>
      <c r="AAX54" s="14"/>
      <c r="AAY54" s="14"/>
      <c r="AAZ54" s="14"/>
      <c r="ABA54" s="14"/>
      <c r="ABB54" s="14"/>
      <c r="ABC54" s="14"/>
      <c r="ABD54" s="14"/>
      <c r="ABE54" s="14"/>
      <c r="ABF54" s="14"/>
      <c r="ABG54" s="14"/>
      <c r="ABH54" s="14"/>
      <c r="ABI54" s="14"/>
      <c r="ABJ54" s="14"/>
      <c r="ABK54" s="14"/>
      <c r="ABL54" s="14"/>
      <c r="ABM54" s="14"/>
      <c r="ABN54" s="14"/>
      <c r="ABO54" s="14"/>
      <c r="ABP54" s="14"/>
      <c r="ABQ54" s="14"/>
      <c r="ABR54" s="14"/>
      <c r="ABS54" s="14"/>
      <c r="ABT54" s="14"/>
      <c r="ABU54" s="14"/>
      <c r="ABV54" s="14"/>
      <c r="ABW54" s="14"/>
      <c r="ABX54" s="14"/>
      <c r="ABY54" s="14"/>
      <c r="ABZ54" s="14"/>
      <c r="ACA54" s="14"/>
      <c r="ACB54" s="14"/>
      <c r="ACC54" s="14"/>
      <c r="ACD54" s="14"/>
      <c r="ACE54" s="14"/>
      <c r="ACF54" s="14"/>
      <c r="ACG54" s="14"/>
      <c r="ACH54" s="14"/>
      <c r="ACI54" s="14"/>
      <c r="ACJ54" s="14"/>
      <c r="ACK54" s="14"/>
      <c r="ACL54" s="14"/>
      <c r="ACM54" s="14"/>
      <c r="ACN54" s="14"/>
      <c r="ACO54" s="14"/>
      <c r="ACP54" s="14"/>
      <c r="ACQ54" s="14"/>
      <c r="ACR54" s="14"/>
      <c r="ACS54" s="14"/>
      <c r="ACT54" s="14"/>
      <c r="ACU54" s="14"/>
      <c r="ACV54" s="14"/>
      <c r="ACW54" s="14"/>
      <c r="ACX54" s="14"/>
      <c r="ACY54" s="14"/>
      <c r="ACZ54" s="14"/>
      <c r="ADA54" s="14"/>
      <c r="ADB54" s="14"/>
      <c r="ADC54" s="14"/>
      <c r="ADD54" s="14"/>
      <c r="ADE54" s="14"/>
      <c r="ADF54" s="14"/>
      <c r="ADG54" s="14"/>
      <c r="ADH54" s="14"/>
      <c r="ADI54" s="14"/>
      <c r="ADJ54" s="14"/>
      <c r="ADK54" s="14"/>
      <c r="ADL54" s="14"/>
      <c r="ADM54" s="14"/>
      <c r="ADN54" s="14"/>
      <c r="ADO54" s="14"/>
      <c r="ADP54" s="14"/>
      <c r="ADQ54" s="14"/>
      <c r="ADR54" s="14"/>
      <c r="ADS54" s="14"/>
      <c r="ADT54" s="14"/>
      <c r="ADU54" s="14"/>
      <c r="ADV54" s="14"/>
      <c r="ADW54" s="14"/>
      <c r="ADX54" s="14"/>
      <c r="ADY54" s="14"/>
      <c r="ADZ54" s="14"/>
      <c r="AEA54" s="14"/>
      <c r="AEB54" s="14"/>
      <c r="AEC54" s="14"/>
      <c r="AED54" s="14"/>
      <c r="AEE54" s="14"/>
      <c r="AEF54" s="14"/>
      <c r="AEG54" s="14"/>
      <c r="AEH54" s="14"/>
      <c r="AEI54" s="14"/>
      <c r="AEJ54" s="14"/>
      <c r="AEK54" s="14"/>
      <c r="AEL54" s="14"/>
      <c r="AEM54" s="14"/>
      <c r="AEN54" s="14"/>
      <c r="AEO54" s="14"/>
      <c r="AEP54" s="14"/>
      <c r="AEQ54" s="14"/>
      <c r="AER54" s="14"/>
      <c r="AES54" s="14"/>
      <c r="AET54" s="14"/>
      <c r="AEU54" s="14"/>
      <c r="AEV54" s="14"/>
      <c r="AEW54" s="14"/>
      <c r="AEX54" s="14"/>
      <c r="AEY54" s="14"/>
      <c r="AEZ54" s="14"/>
      <c r="AFA54" s="14"/>
      <c r="AFB54" s="14"/>
      <c r="AFC54" s="14"/>
      <c r="AFD54" s="14"/>
      <c r="AFE54" s="14"/>
      <c r="AFF54" s="14"/>
      <c r="AFG54" s="14"/>
      <c r="AFH54" s="14"/>
      <c r="AFI54" s="14"/>
      <c r="AFJ54" s="14"/>
      <c r="AFK54" s="14"/>
      <c r="AFL54" s="14"/>
      <c r="AFM54" s="14"/>
      <c r="AFN54" s="14"/>
      <c r="AFO54" s="14"/>
      <c r="AFP54" s="14"/>
      <c r="AFQ54" s="14"/>
      <c r="AFR54" s="14"/>
      <c r="AFS54" s="14"/>
      <c r="AFT54" s="14"/>
      <c r="AFU54" s="14"/>
      <c r="AFV54" s="14"/>
      <c r="AFW54" s="14"/>
      <c r="AFX54" s="14"/>
      <c r="AFY54" s="14"/>
      <c r="AFZ54" s="14"/>
      <c r="AGA54" s="14"/>
      <c r="AGB54" s="14"/>
      <c r="AGC54" s="14"/>
      <c r="AGD54" s="14"/>
      <c r="AGE54" s="14"/>
      <c r="AGF54" s="14"/>
      <c r="AGG54" s="14"/>
      <c r="AGH54" s="14"/>
      <c r="AGI54" s="14"/>
      <c r="AGJ54" s="14"/>
      <c r="AGK54" s="14"/>
      <c r="AGL54" s="14"/>
      <c r="AGM54" s="14"/>
      <c r="AGN54" s="14"/>
      <c r="AGO54" s="14"/>
      <c r="AGP54" s="14"/>
      <c r="AGQ54" s="14"/>
      <c r="AGR54" s="14"/>
      <c r="AGS54" s="14"/>
      <c r="AGT54" s="14"/>
      <c r="AGU54" s="14"/>
      <c r="AGV54" s="14"/>
      <c r="AGW54" s="14"/>
      <c r="AGX54" s="14"/>
      <c r="AGY54" s="14"/>
      <c r="AGZ54" s="14"/>
      <c r="AHA54" s="14"/>
      <c r="AHB54" s="14"/>
      <c r="AHC54" s="14"/>
      <c r="AHD54" s="14"/>
      <c r="AHE54" s="14"/>
      <c r="AHF54" s="14"/>
      <c r="AHG54" s="14"/>
      <c r="AHH54" s="14"/>
      <c r="AHI54" s="14"/>
      <c r="AHJ54" s="14"/>
      <c r="AHK54" s="14"/>
      <c r="AHL54" s="14"/>
      <c r="AHM54" s="14"/>
      <c r="AHN54" s="14"/>
      <c r="AHO54" s="14"/>
      <c r="AHP54" s="14"/>
      <c r="AHQ54" s="14"/>
      <c r="AHR54" s="14"/>
      <c r="AHS54" s="14"/>
      <c r="AHT54" s="14"/>
      <c r="AHU54" s="14"/>
      <c r="AHV54" s="14"/>
      <c r="AHW54" s="14"/>
      <c r="AHX54" s="14"/>
      <c r="AHY54" s="14"/>
      <c r="AHZ54" s="14"/>
      <c r="AIA54" s="14"/>
      <c r="AIB54" s="14"/>
      <c r="AIC54" s="14"/>
      <c r="AID54" s="14"/>
      <c r="AIE54" s="14"/>
      <c r="AIF54" s="14"/>
      <c r="AIG54" s="14"/>
      <c r="AIH54" s="14"/>
      <c r="AII54" s="14"/>
      <c r="AIJ54" s="14"/>
      <c r="AIK54" s="14"/>
      <c r="AIL54" s="14"/>
      <c r="AIM54" s="14"/>
      <c r="AIN54" s="14"/>
      <c r="AIO54" s="14"/>
      <c r="AIP54" s="14"/>
      <c r="AIQ54" s="14"/>
      <c r="AIR54" s="14"/>
      <c r="AIS54" s="14"/>
      <c r="AIT54" s="14"/>
      <c r="AIU54" s="14"/>
      <c r="AIV54" s="14"/>
      <c r="AIW54" s="14"/>
      <c r="AIX54" s="14"/>
      <c r="AIY54" s="14"/>
      <c r="AIZ54" s="14"/>
      <c r="AJA54" s="14"/>
      <c r="AJB54" s="14"/>
      <c r="AJC54" s="14"/>
      <c r="AJD54" s="14"/>
      <c r="AJE54" s="14"/>
      <c r="AJF54" s="14"/>
      <c r="AJG54" s="14"/>
      <c r="AJH54" s="14"/>
      <c r="AJI54" s="14"/>
      <c r="AJJ54" s="14"/>
      <c r="AJK54" s="14"/>
      <c r="AJL54" s="14"/>
      <c r="AJM54" s="14"/>
      <c r="AJN54" s="14"/>
      <c r="AJO54" s="14"/>
      <c r="AJP54" s="14"/>
      <c r="AJQ54" s="14"/>
      <c r="AJR54" s="14"/>
      <c r="AJS54" s="14"/>
      <c r="AJT54" s="14"/>
      <c r="AJU54" s="14"/>
      <c r="AJV54" s="14"/>
      <c r="AJW54" s="14"/>
      <c r="AJX54" s="14"/>
      <c r="AJY54" s="14"/>
      <c r="AJZ54" s="14"/>
      <c r="AKA54" s="14"/>
      <c r="AKB54" s="14"/>
      <c r="AKC54" s="14"/>
      <c r="AKD54" s="14"/>
      <c r="AKE54" s="14"/>
      <c r="AKF54" s="14"/>
      <c r="AKG54" s="14"/>
      <c r="AKH54" s="14"/>
      <c r="AKI54" s="14"/>
      <c r="AKJ54" s="14"/>
      <c r="AKK54" s="14"/>
      <c r="AKL54" s="14"/>
      <c r="AKM54" s="14"/>
      <c r="AKN54" s="14"/>
      <c r="AKO54" s="14"/>
      <c r="AKP54" s="14"/>
      <c r="AKQ54" s="14"/>
      <c r="AKR54" s="14"/>
      <c r="AKS54" s="14"/>
      <c r="AKT54" s="14"/>
      <c r="AKU54" s="14"/>
      <c r="AKV54" s="14"/>
      <c r="AKW54" s="14"/>
      <c r="AKX54" s="14"/>
      <c r="AKY54" s="14"/>
      <c r="AKZ54" s="14"/>
      <c r="ALA54" s="14"/>
      <c r="ALB54" s="14"/>
      <c r="ALC54" s="14"/>
      <c r="ALD54" s="14"/>
      <c r="ALE54" s="14"/>
      <c r="ALF54" s="14"/>
      <c r="ALG54" s="14"/>
      <c r="ALH54" s="14"/>
      <c r="ALI54" s="14"/>
      <c r="ALJ54" s="14"/>
      <c r="ALK54" s="14"/>
      <c r="ALL54" s="14"/>
      <c r="ALM54" s="14"/>
      <c r="ALN54" s="14"/>
      <c r="ALO54" s="14"/>
      <c r="ALP54" s="14"/>
      <c r="ALQ54" s="14"/>
      <c r="ALR54" s="14"/>
      <c r="ALS54" s="14"/>
      <c r="ALT54" s="14"/>
      <c r="ALU54" s="14"/>
      <c r="ALV54" s="14"/>
      <c r="ALW54" s="14"/>
      <c r="ALX54" s="14"/>
      <c r="ALY54" s="14"/>
      <c r="ALZ54" s="14"/>
      <c r="AMA54" s="14"/>
      <c r="AMB54" s="14"/>
      <c r="AMC54" s="14"/>
      <c r="AMD54" s="14"/>
      <c r="AME54" s="14"/>
      <c r="AMF54" s="14"/>
      <c r="AMG54" s="14"/>
      <c r="AMH54" s="14"/>
      <c r="AMI54" s="14"/>
      <c r="AMJ54" s="14"/>
      <c r="AMK54" s="14"/>
      <c r="AML54" s="14"/>
    </row>
    <row r="55" spans="1:1026" ht="30.6" x14ac:dyDescent="0.25">
      <c r="A55" s="9" t="s">
        <v>118</v>
      </c>
      <c r="B55" s="8" t="s">
        <v>119</v>
      </c>
      <c r="C55" s="9" t="s">
        <v>55</v>
      </c>
      <c r="D55" s="9" t="s">
        <v>50</v>
      </c>
      <c r="E55" s="9" t="s">
        <v>114</v>
      </c>
      <c r="F55" s="9" t="s">
        <v>115</v>
      </c>
      <c r="G55" s="9" t="s">
        <v>102</v>
      </c>
      <c r="H55" s="8" t="s">
        <v>116</v>
      </c>
      <c r="I55" s="8" t="s">
        <v>117</v>
      </c>
      <c r="J55" s="11" t="s">
        <v>122</v>
      </c>
      <c r="K55" s="9">
        <v>1</v>
      </c>
      <c r="L55" s="9" t="s">
        <v>54</v>
      </c>
      <c r="M55" s="8" t="s">
        <v>41</v>
      </c>
      <c r="N55" s="9">
        <v>5</v>
      </c>
      <c r="O55" s="24"/>
      <c r="P55" s="24"/>
      <c r="Q55" s="24"/>
      <c r="R55" s="24">
        <f t="shared" si="32"/>
        <v>0</v>
      </c>
      <c r="S55" s="24"/>
      <c r="T55" s="24">
        <v>63275886.619999997</v>
      </c>
      <c r="U55" s="24">
        <v>0</v>
      </c>
      <c r="V55" s="25">
        <f t="shared" si="37"/>
        <v>63275886.619999997</v>
      </c>
      <c r="W55" s="24">
        <v>63275886.619999997</v>
      </c>
      <c r="X55" s="28">
        <f t="shared" si="38"/>
        <v>1</v>
      </c>
      <c r="Y55" s="24">
        <v>63275886.619999997</v>
      </c>
      <c r="Z55" s="28">
        <f t="shared" si="39"/>
        <v>1</v>
      </c>
      <c r="AA55" s="24">
        <v>63275886.619999997</v>
      </c>
      <c r="AB55" s="28">
        <f t="shared" si="40"/>
        <v>1</v>
      </c>
    </row>
    <row r="56" spans="1:1026" s="15" customFormat="1" ht="30.6" x14ac:dyDescent="0.25">
      <c r="A56" s="30" t="s">
        <v>118</v>
      </c>
      <c r="B56" s="11" t="s">
        <v>119</v>
      </c>
      <c r="C56" s="30" t="s">
        <v>55</v>
      </c>
      <c r="D56" s="30" t="s">
        <v>50</v>
      </c>
      <c r="E56" s="30" t="s">
        <v>114</v>
      </c>
      <c r="F56" s="30" t="s">
        <v>115</v>
      </c>
      <c r="G56" s="30" t="s">
        <v>102</v>
      </c>
      <c r="H56" s="11" t="s">
        <v>116</v>
      </c>
      <c r="I56" s="11" t="s">
        <v>117</v>
      </c>
      <c r="J56" s="11" t="s">
        <v>122</v>
      </c>
      <c r="K56" s="30">
        <v>1</v>
      </c>
      <c r="L56" s="30" t="s">
        <v>54</v>
      </c>
      <c r="M56" s="11" t="s">
        <v>41</v>
      </c>
      <c r="N56" s="30">
        <v>3</v>
      </c>
      <c r="O56" s="24"/>
      <c r="P56" s="24"/>
      <c r="Q56" s="24"/>
      <c r="R56" s="24">
        <f t="shared" ref="R56" si="41">O56+P56+Q56</f>
        <v>0</v>
      </c>
      <c r="S56" s="24"/>
      <c r="T56" s="24">
        <v>127499147.56</v>
      </c>
      <c r="U56" s="24">
        <v>0</v>
      </c>
      <c r="V56" s="31">
        <f t="shared" ref="V56" si="42">R56+S56+T56+U56</f>
        <v>127499147.56</v>
      </c>
      <c r="W56" s="24">
        <v>127402517.62</v>
      </c>
      <c r="X56" s="28">
        <f t="shared" ref="X56" si="43">W56/V56</f>
        <v>0.99924211305056354</v>
      </c>
      <c r="Y56" s="24">
        <v>127402517.62</v>
      </c>
      <c r="Z56" s="28">
        <f t="shared" ref="Z56" si="44">Y56/V56</f>
        <v>0.99924211305056354</v>
      </c>
      <c r="AA56" s="24">
        <v>127402517.62</v>
      </c>
      <c r="AB56" s="28">
        <f t="shared" ref="AB56" si="45">AA56/V56</f>
        <v>0.99924211305056354</v>
      </c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4"/>
      <c r="DF56" s="14"/>
      <c r="DG56" s="14"/>
      <c r="DH56" s="14"/>
      <c r="DI56" s="14"/>
      <c r="DJ56" s="14"/>
      <c r="DK56" s="14"/>
      <c r="DL56" s="14"/>
      <c r="DM56" s="14"/>
      <c r="DN56" s="14"/>
      <c r="DO56" s="14"/>
      <c r="DP56" s="14"/>
      <c r="DQ56" s="14"/>
      <c r="DR56" s="14"/>
      <c r="DS56" s="14"/>
      <c r="DT56" s="14"/>
      <c r="DU56" s="14"/>
      <c r="DV56" s="14"/>
      <c r="DW56" s="14"/>
      <c r="DX56" s="14"/>
      <c r="DY56" s="14"/>
      <c r="DZ56" s="14"/>
      <c r="EA56" s="14"/>
      <c r="EB56" s="14"/>
      <c r="EC56" s="14"/>
      <c r="ED56" s="14"/>
      <c r="EE56" s="14"/>
      <c r="EF56" s="14"/>
      <c r="EG56" s="14"/>
      <c r="EH56" s="14"/>
      <c r="EI56" s="14"/>
      <c r="EJ56" s="14"/>
      <c r="EK56" s="14"/>
      <c r="EL56" s="14"/>
      <c r="EM56" s="14"/>
      <c r="EN56" s="14"/>
      <c r="EO56" s="14"/>
      <c r="EP56" s="14"/>
      <c r="EQ56" s="14"/>
      <c r="ER56" s="14"/>
      <c r="ES56" s="14"/>
      <c r="ET56" s="14"/>
      <c r="EU56" s="14"/>
      <c r="EV56" s="14"/>
      <c r="EW56" s="14"/>
      <c r="EX56" s="14"/>
      <c r="EY56" s="14"/>
      <c r="EZ56" s="14"/>
      <c r="FA56" s="14"/>
      <c r="FB56" s="14"/>
      <c r="FC56" s="14"/>
      <c r="FD56" s="14"/>
      <c r="FE56" s="14"/>
      <c r="FF56" s="14"/>
      <c r="FG56" s="14"/>
      <c r="FH56" s="14"/>
      <c r="FI56" s="14"/>
      <c r="FJ56" s="14"/>
      <c r="FK56" s="14"/>
      <c r="FL56" s="14"/>
      <c r="FM56" s="14"/>
      <c r="FN56" s="14"/>
      <c r="FO56" s="14"/>
      <c r="FP56" s="14"/>
      <c r="FQ56" s="14"/>
      <c r="FR56" s="14"/>
      <c r="FS56" s="14"/>
      <c r="FT56" s="14"/>
      <c r="FU56" s="14"/>
      <c r="FV56" s="14"/>
      <c r="FW56" s="14"/>
      <c r="FX56" s="14"/>
      <c r="FY56" s="14"/>
      <c r="FZ56" s="14"/>
      <c r="GA56" s="14"/>
      <c r="GB56" s="14"/>
      <c r="GC56" s="14"/>
      <c r="GD56" s="14"/>
      <c r="GE56" s="14"/>
      <c r="GF56" s="14"/>
      <c r="GG56" s="14"/>
      <c r="GH56" s="14"/>
      <c r="GI56" s="14"/>
      <c r="GJ56" s="14"/>
      <c r="GK56" s="14"/>
      <c r="GL56" s="14"/>
      <c r="GM56" s="14"/>
      <c r="GN56" s="14"/>
      <c r="GO56" s="14"/>
      <c r="GP56" s="14"/>
      <c r="GQ56" s="14"/>
      <c r="GR56" s="14"/>
      <c r="GS56" s="14"/>
      <c r="GT56" s="14"/>
      <c r="GU56" s="14"/>
      <c r="GV56" s="14"/>
      <c r="GW56" s="14"/>
      <c r="GX56" s="14"/>
      <c r="GY56" s="14"/>
      <c r="GZ56" s="14"/>
      <c r="HA56" s="14"/>
      <c r="HB56" s="14"/>
      <c r="HC56" s="14"/>
      <c r="HD56" s="14"/>
      <c r="HE56" s="14"/>
      <c r="HF56" s="14"/>
      <c r="HG56" s="14"/>
      <c r="HH56" s="14"/>
      <c r="HI56" s="14"/>
      <c r="HJ56" s="14"/>
      <c r="HK56" s="14"/>
      <c r="HL56" s="14"/>
      <c r="HM56" s="14"/>
      <c r="HN56" s="14"/>
      <c r="HO56" s="14"/>
      <c r="HP56" s="14"/>
      <c r="HQ56" s="14"/>
      <c r="HR56" s="14"/>
      <c r="HS56" s="14"/>
      <c r="HT56" s="14"/>
      <c r="HU56" s="14"/>
      <c r="HV56" s="14"/>
      <c r="HW56" s="14"/>
      <c r="HX56" s="14"/>
      <c r="HY56" s="14"/>
      <c r="HZ56" s="14"/>
      <c r="IA56" s="14"/>
      <c r="IB56" s="14"/>
      <c r="IC56" s="14"/>
      <c r="ID56" s="14"/>
      <c r="IE56" s="14"/>
      <c r="IF56" s="14"/>
      <c r="IG56" s="14"/>
      <c r="IH56" s="14"/>
      <c r="II56" s="14"/>
      <c r="IJ56" s="14"/>
      <c r="IK56" s="14"/>
      <c r="IL56" s="14"/>
      <c r="IM56" s="14"/>
      <c r="IN56" s="14"/>
      <c r="IO56" s="14"/>
      <c r="IP56" s="14"/>
      <c r="IQ56" s="14"/>
      <c r="IR56" s="14"/>
      <c r="IS56" s="14"/>
      <c r="IT56" s="14"/>
      <c r="IU56" s="14"/>
      <c r="IV56" s="14"/>
      <c r="IW56" s="14"/>
      <c r="IX56" s="14"/>
      <c r="IY56" s="14"/>
      <c r="IZ56" s="14"/>
      <c r="JA56" s="14"/>
      <c r="JB56" s="14"/>
      <c r="JC56" s="14"/>
      <c r="JD56" s="14"/>
      <c r="JE56" s="14"/>
      <c r="JF56" s="14"/>
      <c r="JG56" s="14"/>
      <c r="JH56" s="14"/>
      <c r="JI56" s="14"/>
      <c r="JJ56" s="14"/>
      <c r="JK56" s="14"/>
      <c r="JL56" s="14"/>
      <c r="JM56" s="14"/>
      <c r="JN56" s="14"/>
      <c r="JO56" s="14"/>
      <c r="JP56" s="14"/>
      <c r="JQ56" s="14"/>
      <c r="JR56" s="14"/>
      <c r="JS56" s="14"/>
      <c r="JT56" s="14"/>
      <c r="JU56" s="14"/>
      <c r="JV56" s="14"/>
      <c r="JW56" s="14"/>
      <c r="JX56" s="14"/>
      <c r="JY56" s="14"/>
      <c r="JZ56" s="14"/>
      <c r="KA56" s="14"/>
      <c r="KB56" s="14"/>
      <c r="KC56" s="14"/>
      <c r="KD56" s="14"/>
      <c r="KE56" s="14"/>
      <c r="KF56" s="14"/>
      <c r="KG56" s="14"/>
      <c r="KH56" s="14"/>
      <c r="KI56" s="14"/>
      <c r="KJ56" s="14"/>
      <c r="KK56" s="14"/>
      <c r="KL56" s="14"/>
      <c r="KM56" s="14"/>
      <c r="KN56" s="14"/>
      <c r="KO56" s="14"/>
      <c r="KP56" s="14"/>
      <c r="KQ56" s="14"/>
      <c r="KR56" s="14"/>
      <c r="KS56" s="14"/>
      <c r="KT56" s="14"/>
      <c r="KU56" s="14"/>
      <c r="KV56" s="14"/>
      <c r="KW56" s="14"/>
      <c r="KX56" s="14"/>
      <c r="KY56" s="14"/>
      <c r="KZ56" s="14"/>
      <c r="LA56" s="14"/>
      <c r="LB56" s="14"/>
      <c r="LC56" s="14"/>
      <c r="LD56" s="14"/>
      <c r="LE56" s="14"/>
      <c r="LF56" s="14"/>
      <c r="LG56" s="14"/>
      <c r="LH56" s="14"/>
      <c r="LI56" s="14"/>
      <c r="LJ56" s="14"/>
      <c r="LK56" s="14"/>
      <c r="LL56" s="14"/>
      <c r="LM56" s="14"/>
      <c r="LN56" s="14"/>
      <c r="LO56" s="14"/>
      <c r="LP56" s="14"/>
      <c r="LQ56" s="14"/>
      <c r="LR56" s="14"/>
      <c r="LS56" s="14"/>
      <c r="LT56" s="14"/>
      <c r="LU56" s="14"/>
      <c r="LV56" s="14"/>
      <c r="LW56" s="14"/>
      <c r="LX56" s="14"/>
      <c r="LY56" s="14"/>
      <c r="LZ56" s="14"/>
      <c r="MA56" s="14"/>
      <c r="MB56" s="14"/>
      <c r="MC56" s="14"/>
      <c r="MD56" s="14"/>
      <c r="ME56" s="14"/>
      <c r="MF56" s="14"/>
      <c r="MG56" s="14"/>
      <c r="MH56" s="14"/>
      <c r="MI56" s="14"/>
      <c r="MJ56" s="14"/>
      <c r="MK56" s="14"/>
      <c r="ML56" s="14"/>
      <c r="MM56" s="14"/>
      <c r="MN56" s="14"/>
      <c r="MO56" s="14"/>
      <c r="MP56" s="14"/>
      <c r="MQ56" s="14"/>
      <c r="MR56" s="14"/>
      <c r="MS56" s="14"/>
      <c r="MT56" s="14"/>
      <c r="MU56" s="14"/>
      <c r="MV56" s="14"/>
      <c r="MW56" s="14"/>
      <c r="MX56" s="14"/>
      <c r="MY56" s="14"/>
      <c r="MZ56" s="14"/>
      <c r="NA56" s="14"/>
      <c r="NB56" s="14"/>
      <c r="NC56" s="14"/>
      <c r="ND56" s="14"/>
      <c r="NE56" s="14"/>
      <c r="NF56" s="14"/>
      <c r="NG56" s="14"/>
      <c r="NH56" s="14"/>
      <c r="NI56" s="14"/>
      <c r="NJ56" s="14"/>
      <c r="NK56" s="14"/>
      <c r="NL56" s="14"/>
      <c r="NM56" s="14"/>
      <c r="NN56" s="14"/>
      <c r="NO56" s="14"/>
      <c r="NP56" s="14"/>
      <c r="NQ56" s="14"/>
      <c r="NR56" s="14"/>
      <c r="NS56" s="14"/>
      <c r="NT56" s="14"/>
      <c r="NU56" s="14"/>
      <c r="NV56" s="14"/>
      <c r="NW56" s="14"/>
      <c r="NX56" s="14"/>
      <c r="NY56" s="14"/>
      <c r="NZ56" s="14"/>
      <c r="OA56" s="14"/>
      <c r="OB56" s="14"/>
      <c r="OC56" s="14"/>
      <c r="OD56" s="14"/>
      <c r="OE56" s="14"/>
      <c r="OF56" s="14"/>
      <c r="OG56" s="14"/>
      <c r="OH56" s="14"/>
      <c r="OI56" s="14"/>
      <c r="OJ56" s="14"/>
      <c r="OK56" s="14"/>
      <c r="OL56" s="14"/>
      <c r="OM56" s="14"/>
      <c r="ON56" s="14"/>
      <c r="OO56" s="14"/>
      <c r="OP56" s="14"/>
      <c r="OQ56" s="14"/>
      <c r="OR56" s="14"/>
      <c r="OS56" s="14"/>
      <c r="OT56" s="14"/>
      <c r="OU56" s="14"/>
      <c r="OV56" s="14"/>
      <c r="OW56" s="14"/>
      <c r="OX56" s="14"/>
      <c r="OY56" s="14"/>
      <c r="OZ56" s="14"/>
      <c r="PA56" s="14"/>
      <c r="PB56" s="14"/>
      <c r="PC56" s="14"/>
      <c r="PD56" s="14"/>
      <c r="PE56" s="14"/>
      <c r="PF56" s="14"/>
      <c r="PG56" s="14"/>
      <c r="PH56" s="14"/>
      <c r="PI56" s="14"/>
      <c r="PJ56" s="14"/>
      <c r="PK56" s="14"/>
      <c r="PL56" s="14"/>
      <c r="PM56" s="14"/>
      <c r="PN56" s="14"/>
      <c r="PO56" s="14"/>
      <c r="PP56" s="14"/>
      <c r="PQ56" s="14"/>
      <c r="PR56" s="14"/>
      <c r="PS56" s="14"/>
      <c r="PT56" s="14"/>
      <c r="PU56" s="14"/>
      <c r="PV56" s="14"/>
      <c r="PW56" s="14"/>
      <c r="PX56" s="14"/>
      <c r="PY56" s="14"/>
      <c r="PZ56" s="14"/>
      <c r="QA56" s="14"/>
      <c r="QB56" s="14"/>
      <c r="QC56" s="14"/>
      <c r="QD56" s="14"/>
      <c r="QE56" s="14"/>
      <c r="QF56" s="14"/>
      <c r="QG56" s="14"/>
      <c r="QH56" s="14"/>
      <c r="QI56" s="14"/>
      <c r="QJ56" s="14"/>
      <c r="QK56" s="14"/>
      <c r="QL56" s="14"/>
      <c r="QM56" s="14"/>
      <c r="QN56" s="14"/>
      <c r="QO56" s="14"/>
      <c r="QP56" s="14"/>
      <c r="QQ56" s="14"/>
      <c r="QR56" s="14"/>
      <c r="QS56" s="14"/>
      <c r="QT56" s="14"/>
      <c r="QU56" s="14"/>
      <c r="QV56" s="14"/>
      <c r="QW56" s="14"/>
      <c r="QX56" s="14"/>
      <c r="QY56" s="14"/>
      <c r="QZ56" s="14"/>
      <c r="RA56" s="14"/>
      <c r="RB56" s="14"/>
      <c r="RC56" s="14"/>
      <c r="RD56" s="14"/>
      <c r="RE56" s="14"/>
      <c r="RF56" s="14"/>
      <c r="RG56" s="14"/>
      <c r="RH56" s="14"/>
      <c r="RI56" s="14"/>
      <c r="RJ56" s="14"/>
      <c r="RK56" s="14"/>
      <c r="RL56" s="14"/>
      <c r="RM56" s="14"/>
      <c r="RN56" s="14"/>
      <c r="RO56" s="14"/>
      <c r="RP56" s="14"/>
      <c r="RQ56" s="14"/>
      <c r="RR56" s="14"/>
      <c r="RS56" s="14"/>
      <c r="RT56" s="14"/>
      <c r="RU56" s="14"/>
      <c r="RV56" s="14"/>
      <c r="RW56" s="14"/>
      <c r="RX56" s="14"/>
      <c r="RY56" s="14"/>
      <c r="RZ56" s="14"/>
      <c r="SA56" s="14"/>
      <c r="SB56" s="14"/>
      <c r="SC56" s="14"/>
      <c r="SD56" s="14"/>
      <c r="SE56" s="14"/>
      <c r="SF56" s="14"/>
      <c r="SG56" s="14"/>
      <c r="SH56" s="14"/>
      <c r="SI56" s="14"/>
      <c r="SJ56" s="14"/>
      <c r="SK56" s="14"/>
      <c r="SL56" s="14"/>
      <c r="SM56" s="14"/>
      <c r="SN56" s="14"/>
      <c r="SO56" s="14"/>
      <c r="SP56" s="14"/>
      <c r="SQ56" s="14"/>
      <c r="SR56" s="14"/>
      <c r="SS56" s="14"/>
      <c r="ST56" s="14"/>
      <c r="SU56" s="14"/>
      <c r="SV56" s="14"/>
      <c r="SW56" s="14"/>
      <c r="SX56" s="14"/>
      <c r="SY56" s="14"/>
      <c r="SZ56" s="14"/>
      <c r="TA56" s="14"/>
      <c r="TB56" s="14"/>
      <c r="TC56" s="14"/>
      <c r="TD56" s="14"/>
      <c r="TE56" s="14"/>
      <c r="TF56" s="14"/>
      <c r="TG56" s="14"/>
      <c r="TH56" s="14"/>
      <c r="TI56" s="14"/>
      <c r="TJ56" s="14"/>
      <c r="TK56" s="14"/>
      <c r="TL56" s="14"/>
      <c r="TM56" s="14"/>
      <c r="TN56" s="14"/>
      <c r="TO56" s="14"/>
      <c r="TP56" s="14"/>
      <c r="TQ56" s="14"/>
      <c r="TR56" s="14"/>
      <c r="TS56" s="14"/>
      <c r="TT56" s="14"/>
      <c r="TU56" s="14"/>
      <c r="TV56" s="14"/>
      <c r="TW56" s="14"/>
      <c r="TX56" s="14"/>
      <c r="TY56" s="14"/>
      <c r="TZ56" s="14"/>
      <c r="UA56" s="14"/>
      <c r="UB56" s="14"/>
      <c r="UC56" s="14"/>
      <c r="UD56" s="14"/>
      <c r="UE56" s="14"/>
      <c r="UF56" s="14"/>
      <c r="UG56" s="14"/>
      <c r="UH56" s="14"/>
      <c r="UI56" s="14"/>
      <c r="UJ56" s="14"/>
      <c r="UK56" s="14"/>
      <c r="UL56" s="14"/>
      <c r="UM56" s="14"/>
      <c r="UN56" s="14"/>
      <c r="UO56" s="14"/>
      <c r="UP56" s="14"/>
      <c r="UQ56" s="14"/>
      <c r="UR56" s="14"/>
      <c r="US56" s="14"/>
      <c r="UT56" s="14"/>
      <c r="UU56" s="14"/>
      <c r="UV56" s="14"/>
      <c r="UW56" s="14"/>
      <c r="UX56" s="14"/>
      <c r="UY56" s="14"/>
      <c r="UZ56" s="14"/>
      <c r="VA56" s="14"/>
      <c r="VB56" s="14"/>
      <c r="VC56" s="14"/>
      <c r="VD56" s="14"/>
      <c r="VE56" s="14"/>
      <c r="VF56" s="14"/>
      <c r="VG56" s="14"/>
      <c r="VH56" s="14"/>
      <c r="VI56" s="14"/>
      <c r="VJ56" s="14"/>
      <c r="VK56" s="14"/>
      <c r="VL56" s="14"/>
      <c r="VM56" s="14"/>
      <c r="VN56" s="14"/>
      <c r="VO56" s="14"/>
      <c r="VP56" s="14"/>
      <c r="VQ56" s="14"/>
      <c r="VR56" s="14"/>
      <c r="VS56" s="14"/>
      <c r="VT56" s="14"/>
      <c r="VU56" s="14"/>
      <c r="VV56" s="14"/>
      <c r="VW56" s="14"/>
      <c r="VX56" s="14"/>
      <c r="VY56" s="14"/>
      <c r="VZ56" s="14"/>
      <c r="WA56" s="14"/>
      <c r="WB56" s="14"/>
      <c r="WC56" s="14"/>
      <c r="WD56" s="14"/>
      <c r="WE56" s="14"/>
      <c r="WF56" s="14"/>
      <c r="WG56" s="14"/>
      <c r="WH56" s="14"/>
      <c r="WI56" s="14"/>
      <c r="WJ56" s="14"/>
      <c r="WK56" s="14"/>
      <c r="WL56" s="14"/>
      <c r="WM56" s="14"/>
      <c r="WN56" s="14"/>
      <c r="WO56" s="14"/>
      <c r="WP56" s="14"/>
      <c r="WQ56" s="14"/>
      <c r="WR56" s="14"/>
      <c r="WS56" s="14"/>
      <c r="WT56" s="14"/>
      <c r="WU56" s="14"/>
      <c r="WV56" s="14"/>
      <c r="WW56" s="14"/>
      <c r="WX56" s="14"/>
      <c r="WY56" s="14"/>
      <c r="WZ56" s="14"/>
      <c r="XA56" s="14"/>
      <c r="XB56" s="14"/>
      <c r="XC56" s="14"/>
      <c r="XD56" s="14"/>
      <c r="XE56" s="14"/>
      <c r="XF56" s="14"/>
      <c r="XG56" s="14"/>
      <c r="XH56" s="14"/>
      <c r="XI56" s="14"/>
      <c r="XJ56" s="14"/>
      <c r="XK56" s="14"/>
      <c r="XL56" s="14"/>
      <c r="XM56" s="14"/>
      <c r="XN56" s="14"/>
      <c r="XO56" s="14"/>
      <c r="XP56" s="14"/>
      <c r="XQ56" s="14"/>
      <c r="XR56" s="14"/>
      <c r="XS56" s="14"/>
      <c r="XT56" s="14"/>
      <c r="XU56" s="14"/>
      <c r="XV56" s="14"/>
      <c r="XW56" s="14"/>
      <c r="XX56" s="14"/>
      <c r="XY56" s="14"/>
      <c r="XZ56" s="14"/>
      <c r="YA56" s="14"/>
      <c r="YB56" s="14"/>
      <c r="YC56" s="14"/>
      <c r="YD56" s="14"/>
      <c r="YE56" s="14"/>
      <c r="YF56" s="14"/>
      <c r="YG56" s="14"/>
      <c r="YH56" s="14"/>
      <c r="YI56" s="14"/>
      <c r="YJ56" s="14"/>
      <c r="YK56" s="14"/>
      <c r="YL56" s="14"/>
      <c r="YM56" s="14"/>
      <c r="YN56" s="14"/>
      <c r="YO56" s="14"/>
      <c r="YP56" s="14"/>
      <c r="YQ56" s="14"/>
      <c r="YR56" s="14"/>
      <c r="YS56" s="14"/>
      <c r="YT56" s="14"/>
      <c r="YU56" s="14"/>
      <c r="YV56" s="14"/>
      <c r="YW56" s="14"/>
      <c r="YX56" s="14"/>
      <c r="YY56" s="14"/>
      <c r="YZ56" s="14"/>
      <c r="ZA56" s="14"/>
      <c r="ZB56" s="14"/>
      <c r="ZC56" s="14"/>
      <c r="ZD56" s="14"/>
      <c r="ZE56" s="14"/>
      <c r="ZF56" s="14"/>
      <c r="ZG56" s="14"/>
      <c r="ZH56" s="14"/>
      <c r="ZI56" s="14"/>
      <c r="ZJ56" s="14"/>
      <c r="ZK56" s="14"/>
      <c r="ZL56" s="14"/>
      <c r="ZM56" s="14"/>
      <c r="ZN56" s="14"/>
      <c r="ZO56" s="14"/>
      <c r="ZP56" s="14"/>
      <c r="ZQ56" s="14"/>
      <c r="ZR56" s="14"/>
      <c r="ZS56" s="14"/>
      <c r="ZT56" s="14"/>
      <c r="ZU56" s="14"/>
      <c r="ZV56" s="14"/>
      <c r="ZW56" s="14"/>
      <c r="ZX56" s="14"/>
      <c r="ZY56" s="14"/>
      <c r="ZZ56" s="14"/>
      <c r="AAA56" s="14"/>
      <c r="AAB56" s="14"/>
      <c r="AAC56" s="14"/>
      <c r="AAD56" s="14"/>
      <c r="AAE56" s="14"/>
      <c r="AAF56" s="14"/>
      <c r="AAG56" s="14"/>
      <c r="AAH56" s="14"/>
      <c r="AAI56" s="14"/>
      <c r="AAJ56" s="14"/>
      <c r="AAK56" s="14"/>
      <c r="AAL56" s="14"/>
      <c r="AAM56" s="14"/>
      <c r="AAN56" s="14"/>
      <c r="AAO56" s="14"/>
      <c r="AAP56" s="14"/>
      <c r="AAQ56" s="14"/>
      <c r="AAR56" s="14"/>
      <c r="AAS56" s="14"/>
      <c r="AAT56" s="14"/>
      <c r="AAU56" s="14"/>
      <c r="AAV56" s="14"/>
      <c r="AAW56" s="14"/>
      <c r="AAX56" s="14"/>
      <c r="AAY56" s="14"/>
      <c r="AAZ56" s="14"/>
      <c r="ABA56" s="14"/>
      <c r="ABB56" s="14"/>
      <c r="ABC56" s="14"/>
      <c r="ABD56" s="14"/>
      <c r="ABE56" s="14"/>
      <c r="ABF56" s="14"/>
      <c r="ABG56" s="14"/>
      <c r="ABH56" s="14"/>
      <c r="ABI56" s="14"/>
      <c r="ABJ56" s="14"/>
      <c r="ABK56" s="14"/>
      <c r="ABL56" s="14"/>
      <c r="ABM56" s="14"/>
      <c r="ABN56" s="14"/>
      <c r="ABO56" s="14"/>
      <c r="ABP56" s="14"/>
      <c r="ABQ56" s="14"/>
      <c r="ABR56" s="14"/>
      <c r="ABS56" s="14"/>
      <c r="ABT56" s="14"/>
      <c r="ABU56" s="14"/>
      <c r="ABV56" s="14"/>
      <c r="ABW56" s="14"/>
      <c r="ABX56" s="14"/>
      <c r="ABY56" s="14"/>
      <c r="ABZ56" s="14"/>
      <c r="ACA56" s="14"/>
      <c r="ACB56" s="14"/>
      <c r="ACC56" s="14"/>
      <c r="ACD56" s="14"/>
      <c r="ACE56" s="14"/>
      <c r="ACF56" s="14"/>
      <c r="ACG56" s="14"/>
      <c r="ACH56" s="14"/>
      <c r="ACI56" s="14"/>
      <c r="ACJ56" s="14"/>
      <c r="ACK56" s="14"/>
      <c r="ACL56" s="14"/>
      <c r="ACM56" s="14"/>
      <c r="ACN56" s="14"/>
      <c r="ACO56" s="14"/>
      <c r="ACP56" s="14"/>
      <c r="ACQ56" s="14"/>
      <c r="ACR56" s="14"/>
      <c r="ACS56" s="14"/>
      <c r="ACT56" s="14"/>
      <c r="ACU56" s="14"/>
      <c r="ACV56" s="14"/>
      <c r="ACW56" s="14"/>
      <c r="ACX56" s="14"/>
      <c r="ACY56" s="14"/>
      <c r="ACZ56" s="14"/>
      <c r="ADA56" s="14"/>
      <c r="ADB56" s="14"/>
      <c r="ADC56" s="14"/>
      <c r="ADD56" s="14"/>
      <c r="ADE56" s="14"/>
      <c r="ADF56" s="14"/>
      <c r="ADG56" s="14"/>
      <c r="ADH56" s="14"/>
      <c r="ADI56" s="14"/>
      <c r="ADJ56" s="14"/>
      <c r="ADK56" s="14"/>
      <c r="ADL56" s="14"/>
      <c r="ADM56" s="14"/>
      <c r="ADN56" s="14"/>
      <c r="ADO56" s="14"/>
      <c r="ADP56" s="14"/>
      <c r="ADQ56" s="14"/>
      <c r="ADR56" s="14"/>
      <c r="ADS56" s="14"/>
      <c r="ADT56" s="14"/>
      <c r="ADU56" s="14"/>
      <c r="ADV56" s="14"/>
      <c r="ADW56" s="14"/>
      <c r="ADX56" s="14"/>
      <c r="ADY56" s="14"/>
      <c r="ADZ56" s="14"/>
      <c r="AEA56" s="14"/>
      <c r="AEB56" s="14"/>
      <c r="AEC56" s="14"/>
      <c r="AED56" s="14"/>
      <c r="AEE56" s="14"/>
      <c r="AEF56" s="14"/>
      <c r="AEG56" s="14"/>
      <c r="AEH56" s="14"/>
      <c r="AEI56" s="14"/>
      <c r="AEJ56" s="14"/>
      <c r="AEK56" s="14"/>
      <c r="AEL56" s="14"/>
      <c r="AEM56" s="14"/>
      <c r="AEN56" s="14"/>
      <c r="AEO56" s="14"/>
      <c r="AEP56" s="14"/>
      <c r="AEQ56" s="14"/>
      <c r="AER56" s="14"/>
      <c r="AES56" s="14"/>
      <c r="AET56" s="14"/>
      <c r="AEU56" s="14"/>
      <c r="AEV56" s="14"/>
      <c r="AEW56" s="14"/>
      <c r="AEX56" s="14"/>
      <c r="AEY56" s="14"/>
      <c r="AEZ56" s="14"/>
      <c r="AFA56" s="14"/>
      <c r="AFB56" s="14"/>
      <c r="AFC56" s="14"/>
      <c r="AFD56" s="14"/>
      <c r="AFE56" s="14"/>
      <c r="AFF56" s="14"/>
      <c r="AFG56" s="14"/>
      <c r="AFH56" s="14"/>
      <c r="AFI56" s="14"/>
      <c r="AFJ56" s="14"/>
      <c r="AFK56" s="14"/>
      <c r="AFL56" s="14"/>
      <c r="AFM56" s="14"/>
      <c r="AFN56" s="14"/>
      <c r="AFO56" s="14"/>
      <c r="AFP56" s="14"/>
      <c r="AFQ56" s="14"/>
      <c r="AFR56" s="14"/>
      <c r="AFS56" s="14"/>
      <c r="AFT56" s="14"/>
      <c r="AFU56" s="14"/>
      <c r="AFV56" s="14"/>
      <c r="AFW56" s="14"/>
      <c r="AFX56" s="14"/>
      <c r="AFY56" s="14"/>
      <c r="AFZ56" s="14"/>
      <c r="AGA56" s="14"/>
      <c r="AGB56" s="14"/>
      <c r="AGC56" s="14"/>
      <c r="AGD56" s="14"/>
      <c r="AGE56" s="14"/>
      <c r="AGF56" s="14"/>
      <c r="AGG56" s="14"/>
      <c r="AGH56" s="14"/>
      <c r="AGI56" s="14"/>
      <c r="AGJ56" s="14"/>
      <c r="AGK56" s="14"/>
      <c r="AGL56" s="14"/>
      <c r="AGM56" s="14"/>
      <c r="AGN56" s="14"/>
      <c r="AGO56" s="14"/>
      <c r="AGP56" s="14"/>
      <c r="AGQ56" s="14"/>
      <c r="AGR56" s="14"/>
      <c r="AGS56" s="14"/>
      <c r="AGT56" s="14"/>
      <c r="AGU56" s="14"/>
      <c r="AGV56" s="14"/>
      <c r="AGW56" s="14"/>
      <c r="AGX56" s="14"/>
      <c r="AGY56" s="14"/>
      <c r="AGZ56" s="14"/>
      <c r="AHA56" s="14"/>
      <c r="AHB56" s="14"/>
      <c r="AHC56" s="14"/>
      <c r="AHD56" s="14"/>
      <c r="AHE56" s="14"/>
      <c r="AHF56" s="14"/>
      <c r="AHG56" s="14"/>
      <c r="AHH56" s="14"/>
      <c r="AHI56" s="14"/>
      <c r="AHJ56" s="14"/>
      <c r="AHK56" s="14"/>
      <c r="AHL56" s="14"/>
      <c r="AHM56" s="14"/>
      <c r="AHN56" s="14"/>
      <c r="AHO56" s="14"/>
      <c r="AHP56" s="14"/>
      <c r="AHQ56" s="14"/>
      <c r="AHR56" s="14"/>
      <c r="AHS56" s="14"/>
      <c r="AHT56" s="14"/>
      <c r="AHU56" s="14"/>
      <c r="AHV56" s="14"/>
      <c r="AHW56" s="14"/>
      <c r="AHX56" s="14"/>
      <c r="AHY56" s="14"/>
      <c r="AHZ56" s="14"/>
      <c r="AIA56" s="14"/>
      <c r="AIB56" s="14"/>
      <c r="AIC56" s="14"/>
      <c r="AID56" s="14"/>
      <c r="AIE56" s="14"/>
      <c r="AIF56" s="14"/>
      <c r="AIG56" s="14"/>
      <c r="AIH56" s="14"/>
      <c r="AII56" s="14"/>
      <c r="AIJ56" s="14"/>
      <c r="AIK56" s="14"/>
      <c r="AIL56" s="14"/>
      <c r="AIM56" s="14"/>
      <c r="AIN56" s="14"/>
      <c r="AIO56" s="14"/>
      <c r="AIP56" s="14"/>
      <c r="AIQ56" s="14"/>
      <c r="AIR56" s="14"/>
      <c r="AIS56" s="14"/>
      <c r="AIT56" s="14"/>
      <c r="AIU56" s="14"/>
      <c r="AIV56" s="14"/>
      <c r="AIW56" s="14"/>
      <c r="AIX56" s="14"/>
      <c r="AIY56" s="14"/>
      <c r="AIZ56" s="14"/>
      <c r="AJA56" s="14"/>
      <c r="AJB56" s="14"/>
      <c r="AJC56" s="14"/>
      <c r="AJD56" s="14"/>
      <c r="AJE56" s="14"/>
      <c r="AJF56" s="14"/>
      <c r="AJG56" s="14"/>
      <c r="AJH56" s="14"/>
      <c r="AJI56" s="14"/>
      <c r="AJJ56" s="14"/>
      <c r="AJK56" s="14"/>
      <c r="AJL56" s="14"/>
      <c r="AJM56" s="14"/>
      <c r="AJN56" s="14"/>
      <c r="AJO56" s="14"/>
      <c r="AJP56" s="14"/>
      <c r="AJQ56" s="14"/>
      <c r="AJR56" s="14"/>
      <c r="AJS56" s="14"/>
      <c r="AJT56" s="14"/>
      <c r="AJU56" s="14"/>
      <c r="AJV56" s="14"/>
      <c r="AJW56" s="14"/>
      <c r="AJX56" s="14"/>
      <c r="AJY56" s="14"/>
      <c r="AJZ56" s="14"/>
      <c r="AKA56" s="14"/>
      <c r="AKB56" s="14"/>
      <c r="AKC56" s="14"/>
      <c r="AKD56" s="14"/>
      <c r="AKE56" s="14"/>
      <c r="AKF56" s="14"/>
      <c r="AKG56" s="14"/>
      <c r="AKH56" s="14"/>
      <c r="AKI56" s="14"/>
      <c r="AKJ56" s="14"/>
      <c r="AKK56" s="14"/>
      <c r="AKL56" s="14"/>
      <c r="AKM56" s="14"/>
      <c r="AKN56" s="14"/>
      <c r="AKO56" s="14"/>
      <c r="AKP56" s="14"/>
      <c r="AKQ56" s="14"/>
      <c r="AKR56" s="14"/>
      <c r="AKS56" s="14"/>
      <c r="AKT56" s="14"/>
      <c r="AKU56" s="14"/>
      <c r="AKV56" s="14"/>
      <c r="AKW56" s="14"/>
      <c r="AKX56" s="14"/>
      <c r="AKY56" s="14"/>
      <c r="AKZ56" s="14"/>
      <c r="ALA56" s="14"/>
      <c r="ALB56" s="14"/>
      <c r="ALC56" s="14"/>
      <c r="ALD56" s="14"/>
      <c r="ALE56" s="14"/>
      <c r="ALF56" s="14"/>
      <c r="ALG56" s="14"/>
      <c r="ALH56" s="14"/>
      <c r="ALI56" s="14"/>
      <c r="ALJ56" s="14"/>
      <c r="ALK56" s="14"/>
      <c r="ALL56" s="14"/>
      <c r="ALM56" s="14"/>
      <c r="ALN56" s="14"/>
      <c r="ALO56" s="14"/>
      <c r="ALP56" s="14"/>
      <c r="ALQ56" s="14"/>
      <c r="ALR56" s="14"/>
      <c r="ALS56" s="14"/>
      <c r="ALT56" s="14"/>
      <c r="ALU56" s="14"/>
      <c r="ALV56" s="14"/>
      <c r="ALW56" s="14"/>
      <c r="ALX56" s="14"/>
      <c r="ALY56" s="14"/>
      <c r="ALZ56" s="14"/>
      <c r="AMA56" s="14"/>
      <c r="AMB56" s="14"/>
      <c r="AMC56" s="14"/>
      <c r="AMD56" s="14"/>
      <c r="AME56" s="14"/>
      <c r="AMF56" s="14"/>
      <c r="AMG56" s="14"/>
      <c r="AMH56" s="14"/>
      <c r="AMI56" s="14"/>
      <c r="AMJ56" s="14"/>
      <c r="AMK56" s="14"/>
      <c r="AML56" s="14"/>
    </row>
    <row r="57" spans="1:1026" ht="30.6" x14ac:dyDescent="0.25">
      <c r="A57" s="9" t="s">
        <v>118</v>
      </c>
      <c r="B57" s="8" t="s">
        <v>119</v>
      </c>
      <c r="C57" s="9" t="s">
        <v>55</v>
      </c>
      <c r="D57" s="9" t="s">
        <v>50</v>
      </c>
      <c r="E57" s="9" t="s">
        <v>114</v>
      </c>
      <c r="F57" s="9" t="s">
        <v>143</v>
      </c>
      <c r="G57" s="9" t="s">
        <v>102</v>
      </c>
      <c r="H57" s="8" t="s">
        <v>116</v>
      </c>
      <c r="I57" s="8" t="s">
        <v>94</v>
      </c>
      <c r="J57" s="11" t="s">
        <v>144</v>
      </c>
      <c r="K57" s="9">
        <v>1</v>
      </c>
      <c r="L57" s="9" t="s">
        <v>54</v>
      </c>
      <c r="M57" s="8" t="s">
        <v>41</v>
      </c>
      <c r="N57" s="9">
        <v>1</v>
      </c>
      <c r="O57" s="24"/>
      <c r="P57" s="24"/>
      <c r="Q57" s="24"/>
      <c r="R57" s="24">
        <f t="shared" ref="R57:R59" si="46">O57+P57+Q57</f>
        <v>0</v>
      </c>
      <c r="S57" s="24"/>
      <c r="T57" s="24">
        <v>788863</v>
      </c>
      <c r="U57" s="24">
        <v>0</v>
      </c>
      <c r="V57" s="25">
        <f t="shared" ref="V57" si="47">R57+S57+T57+U57</f>
        <v>788863</v>
      </c>
      <c r="W57" s="24">
        <v>788862.4</v>
      </c>
      <c r="X57" s="28">
        <f t="shared" ref="X57" si="48">W57/V57</f>
        <v>0.99999923941165958</v>
      </c>
      <c r="Y57" s="24">
        <v>788862.4</v>
      </c>
      <c r="Z57" s="28">
        <f t="shared" ref="Z57" si="49">Y57/V57</f>
        <v>0.99999923941165958</v>
      </c>
      <c r="AA57" s="24">
        <v>788862.4</v>
      </c>
      <c r="AB57" s="28">
        <f t="shared" ref="AB57" si="50">AA57/V57</f>
        <v>0.99999923941165958</v>
      </c>
    </row>
    <row r="58" spans="1:1026" ht="40.799999999999997" x14ac:dyDescent="0.25">
      <c r="A58" s="9" t="s">
        <v>118</v>
      </c>
      <c r="B58" s="8" t="s">
        <v>119</v>
      </c>
      <c r="C58" s="9" t="s">
        <v>55</v>
      </c>
      <c r="D58" s="9" t="s">
        <v>50</v>
      </c>
      <c r="E58" s="9" t="s">
        <v>114</v>
      </c>
      <c r="F58" s="9" t="s">
        <v>126</v>
      </c>
      <c r="G58" s="9" t="s">
        <v>102</v>
      </c>
      <c r="H58" s="8" t="s">
        <v>116</v>
      </c>
      <c r="I58" s="8" t="s">
        <v>127</v>
      </c>
      <c r="J58" s="11" t="s">
        <v>122</v>
      </c>
      <c r="K58" s="9">
        <v>1</v>
      </c>
      <c r="L58" s="9" t="s">
        <v>54</v>
      </c>
      <c r="M58" s="8" t="s">
        <v>41</v>
      </c>
      <c r="N58" s="9">
        <v>5</v>
      </c>
      <c r="O58" s="24"/>
      <c r="P58" s="24"/>
      <c r="Q58" s="24"/>
      <c r="R58" s="24">
        <f t="shared" si="46"/>
        <v>0</v>
      </c>
      <c r="S58" s="24"/>
      <c r="T58" s="24">
        <v>642.28</v>
      </c>
      <c r="U58" s="24">
        <v>0</v>
      </c>
      <c r="V58" s="25">
        <f t="shared" ref="V58:V59" si="51">R58+S58+T58+U58</f>
        <v>642.28</v>
      </c>
      <c r="W58" s="24">
        <v>642.28</v>
      </c>
      <c r="X58" s="28">
        <f t="shared" ref="X58:X59" si="52">W58/V58</f>
        <v>1</v>
      </c>
      <c r="Y58" s="24">
        <v>642.28</v>
      </c>
      <c r="Z58" s="28">
        <f t="shared" ref="Z58:Z59" si="53">Y58/V58</f>
        <v>1</v>
      </c>
      <c r="AA58" s="24">
        <v>642.28</v>
      </c>
      <c r="AB58" s="28">
        <f t="shared" ref="AB58:AB59" si="54">AA58/V58</f>
        <v>1</v>
      </c>
    </row>
    <row r="59" spans="1:1026" s="15" customFormat="1" ht="40.799999999999997" x14ac:dyDescent="0.25">
      <c r="A59" s="30" t="s">
        <v>118</v>
      </c>
      <c r="B59" s="11" t="s">
        <v>119</v>
      </c>
      <c r="C59" s="30" t="s">
        <v>55</v>
      </c>
      <c r="D59" s="30" t="s">
        <v>50</v>
      </c>
      <c r="E59" s="30" t="s">
        <v>114</v>
      </c>
      <c r="F59" s="30" t="s">
        <v>126</v>
      </c>
      <c r="G59" s="30" t="s">
        <v>102</v>
      </c>
      <c r="H59" s="11" t="s">
        <v>116</v>
      </c>
      <c r="I59" s="11" t="s">
        <v>127</v>
      </c>
      <c r="J59" s="11" t="s">
        <v>122</v>
      </c>
      <c r="K59" s="30">
        <v>1</v>
      </c>
      <c r="L59" s="30" t="s">
        <v>54</v>
      </c>
      <c r="M59" s="11" t="s">
        <v>41</v>
      </c>
      <c r="N59" s="30">
        <v>3</v>
      </c>
      <c r="O59" s="24"/>
      <c r="P59" s="24"/>
      <c r="Q59" s="24"/>
      <c r="R59" s="24">
        <f t="shared" si="46"/>
        <v>0</v>
      </c>
      <c r="S59" s="24"/>
      <c r="T59" s="24">
        <v>47546183.350000001</v>
      </c>
      <c r="U59" s="24">
        <v>0</v>
      </c>
      <c r="V59" s="31">
        <f t="shared" si="51"/>
        <v>47546183.350000001</v>
      </c>
      <c r="W59" s="24">
        <v>47546183.350000001</v>
      </c>
      <c r="X59" s="28">
        <f t="shared" si="52"/>
        <v>1</v>
      </c>
      <c r="Y59" s="24">
        <v>47546183.350000001</v>
      </c>
      <c r="Z59" s="28">
        <f t="shared" si="53"/>
        <v>1</v>
      </c>
      <c r="AA59" s="24">
        <v>47546183.350000001</v>
      </c>
      <c r="AB59" s="28">
        <f t="shared" si="54"/>
        <v>1</v>
      </c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4"/>
      <c r="DF59" s="14"/>
      <c r="DG59" s="14"/>
      <c r="DH59" s="14"/>
      <c r="DI59" s="14"/>
      <c r="DJ59" s="14"/>
      <c r="DK59" s="14"/>
      <c r="DL59" s="14"/>
      <c r="DM59" s="14"/>
      <c r="DN59" s="14"/>
      <c r="DO59" s="14"/>
      <c r="DP59" s="14"/>
      <c r="DQ59" s="14"/>
      <c r="DR59" s="14"/>
      <c r="DS59" s="14"/>
      <c r="DT59" s="14"/>
      <c r="DU59" s="14"/>
      <c r="DV59" s="14"/>
      <c r="DW59" s="14"/>
      <c r="DX59" s="14"/>
      <c r="DY59" s="14"/>
      <c r="DZ59" s="14"/>
      <c r="EA59" s="14"/>
      <c r="EB59" s="14"/>
      <c r="EC59" s="14"/>
      <c r="ED59" s="14"/>
      <c r="EE59" s="14"/>
      <c r="EF59" s="14"/>
      <c r="EG59" s="14"/>
      <c r="EH59" s="14"/>
      <c r="EI59" s="14"/>
      <c r="EJ59" s="14"/>
      <c r="EK59" s="14"/>
      <c r="EL59" s="14"/>
      <c r="EM59" s="14"/>
      <c r="EN59" s="14"/>
      <c r="EO59" s="14"/>
      <c r="EP59" s="14"/>
      <c r="EQ59" s="14"/>
      <c r="ER59" s="14"/>
      <c r="ES59" s="14"/>
      <c r="ET59" s="14"/>
      <c r="EU59" s="14"/>
      <c r="EV59" s="14"/>
      <c r="EW59" s="14"/>
      <c r="EX59" s="14"/>
      <c r="EY59" s="14"/>
      <c r="EZ59" s="14"/>
      <c r="FA59" s="14"/>
      <c r="FB59" s="14"/>
      <c r="FC59" s="14"/>
      <c r="FD59" s="14"/>
      <c r="FE59" s="14"/>
      <c r="FF59" s="14"/>
      <c r="FG59" s="14"/>
      <c r="FH59" s="14"/>
      <c r="FI59" s="14"/>
      <c r="FJ59" s="14"/>
      <c r="FK59" s="14"/>
      <c r="FL59" s="14"/>
      <c r="FM59" s="14"/>
      <c r="FN59" s="14"/>
      <c r="FO59" s="14"/>
      <c r="FP59" s="14"/>
      <c r="FQ59" s="14"/>
      <c r="FR59" s="14"/>
      <c r="FS59" s="14"/>
      <c r="FT59" s="14"/>
      <c r="FU59" s="14"/>
      <c r="FV59" s="14"/>
      <c r="FW59" s="14"/>
      <c r="FX59" s="14"/>
      <c r="FY59" s="14"/>
      <c r="FZ59" s="14"/>
      <c r="GA59" s="14"/>
      <c r="GB59" s="14"/>
      <c r="GC59" s="14"/>
      <c r="GD59" s="14"/>
      <c r="GE59" s="14"/>
      <c r="GF59" s="14"/>
      <c r="GG59" s="14"/>
      <c r="GH59" s="14"/>
      <c r="GI59" s="14"/>
      <c r="GJ59" s="14"/>
      <c r="GK59" s="14"/>
      <c r="GL59" s="14"/>
      <c r="GM59" s="14"/>
      <c r="GN59" s="14"/>
      <c r="GO59" s="14"/>
      <c r="GP59" s="14"/>
      <c r="GQ59" s="14"/>
      <c r="GR59" s="14"/>
      <c r="GS59" s="14"/>
      <c r="GT59" s="14"/>
      <c r="GU59" s="14"/>
      <c r="GV59" s="14"/>
      <c r="GW59" s="14"/>
      <c r="GX59" s="14"/>
      <c r="GY59" s="14"/>
      <c r="GZ59" s="14"/>
      <c r="HA59" s="14"/>
      <c r="HB59" s="14"/>
      <c r="HC59" s="14"/>
      <c r="HD59" s="14"/>
      <c r="HE59" s="14"/>
      <c r="HF59" s="14"/>
      <c r="HG59" s="14"/>
      <c r="HH59" s="14"/>
      <c r="HI59" s="14"/>
      <c r="HJ59" s="14"/>
      <c r="HK59" s="14"/>
      <c r="HL59" s="14"/>
      <c r="HM59" s="14"/>
      <c r="HN59" s="14"/>
      <c r="HO59" s="14"/>
      <c r="HP59" s="14"/>
      <c r="HQ59" s="14"/>
      <c r="HR59" s="14"/>
      <c r="HS59" s="14"/>
      <c r="HT59" s="14"/>
      <c r="HU59" s="14"/>
      <c r="HV59" s="14"/>
      <c r="HW59" s="14"/>
      <c r="HX59" s="14"/>
      <c r="HY59" s="14"/>
      <c r="HZ59" s="14"/>
      <c r="IA59" s="14"/>
      <c r="IB59" s="14"/>
      <c r="IC59" s="14"/>
      <c r="ID59" s="14"/>
      <c r="IE59" s="14"/>
      <c r="IF59" s="14"/>
      <c r="IG59" s="14"/>
      <c r="IH59" s="14"/>
      <c r="II59" s="14"/>
      <c r="IJ59" s="14"/>
      <c r="IK59" s="14"/>
      <c r="IL59" s="14"/>
      <c r="IM59" s="14"/>
      <c r="IN59" s="14"/>
      <c r="IO59" s="14"/>
      <c r="IP59" s="14"/>
      <c r="IQ59" s="14"/>
      <c r="IR59" s="14"/>
      <c r="IS59" s="14"/>
      <c r="IT59" s="14"/>
      <c r="IU59" s="14"/>
      <c r="IV59" s="14"/>
      <c r="IW59" s="14"/>
      <c r="IX59" s="14"/>
      <c r="IY59" s="14"/>
      <c r="IZ59" s="14"/>
      <c r="JA59" s="14"/>
      <c r="JB59" s="14"/>
      <c r="JC59" s="14"/>
      <c r="JD59" s="14"/>
      <c r="JE59" s="14"/>
      <c r="JF59" s="14"/>
      <c r="JG59" s="14"/>
      <c r="JH59" s="14"/>
      <c r="JI59" s="14"/>
      <c r="JJ59" s="14"/>
      <c r="JK59" s="14"/>
      <c r="JL59" s="14"/>
      <c r="JM59" s="14"/>
      <c r="JN59" s="14"/>
      <c r="JO59" s="14"/>
      <c r="JP59" s="14"/>
      <c r="JQ59" s="14"/>
      <c r="JR59" s="14"/>
      <c r="JS59" s="14"/>
      <c r="JT59" s="14"/>
      <c r="JU59" s="14"/>
      <c r="JV59" s="14"/>
      <c r="JW59" s="14"/>
      <c r="JX59" s="14"/>
      <c r="JY59" s="14"/>
      <c r="JZ59" s="14"/>
      <c r="KA59" s="14"/>
      <c r="KB59" s="14"/>
      <c r="KC59" s="14"/>
      <c r="KD59" s="14"/>
      <c r="KE59" s="14"/>
      <c r="KF59" s="14"/>
      <c r="KG59" s="14"/>
      <c r="KH59" s="14"/>
      <c r="KI59" s="14"/>
      <c r="KJ59" s="14"/>
      <c r="KK59" s="14"/>
      <c r="KL59" s="14"/>
      <c r="KM59" s="14"/>
      <c r="KN59" s="14"/>
      <c r="KO59" s="14"/>
      <c r="KP59" s="14"/>
      <c r="KQ59" s="14"/>
      <c r="KR59" s="14"/>
      <c r="KS59" s="14"/>
      <c r="KT59" s="14"/>
      <c r="KU59" s="14"/>
      <c r="KV59" s="14"/>
      <c r="KW59" s="14"/>
      <c r="KX59" s="14"/>
      <c r="KY59" s="14"/>
      <c r="KZ59" s="14"/>
      <c r="LA59" s="14"/>
      <c r="LB59" s="14"/>
      <c r="LC59" s="14"/>
      <c r="LD59" s="14"/>
      <c r="LE59" s="14"/>
      <c r="LF59" s="14"/>
      <c r="LG59" s="14"/>
      <c r="LH59" s="14"/>
      <c r="LI59" s="14"/>
      <c r="LJ59" s="14"/>
      <c r="LK59" s="14"/>
      <c r="LL59" s="14"/>
      <c r="LM59" s="14"/>
      <c r="LN59" s="14"/>
      <c r="LO59" s="14"/>
      <c r="LP59" s="14"/>
      <c r="LQ59" s="14"/>
      <c r="LR59" s="14"/>
      <c r="LS59" s="14"/>
      <c r="LT59" s="14"/>
      <c r="LU59" s="14"/>
      <c r="LV59" s="14"/>
      <c r="LW59" s="14"/>
      <c r="LX59" s="14"/>
      <c r="LY59" s="14"/>
      <c r="LZ59" s="14"/>
      <c r="MA59" s="14"/>
      <c r="MB59" s="14"/>
      <c r="MC59" s="14"/>
      <c r="MD59" s="14"/>
      <c r="ME59" s="14"/>
      <c r="MF59" s="14"/>
      <c r="MG59" s="14"/>
      <c r="MH59" s="14"/>
      <c r="MI59" s="14"/>
      <c r="MJ59" s="14"/>
      <c r="MK59" s="14"/>
      <c r="ML59" s="14"/>
      <c r="MM59" s="14"/>
      <c r="MN59" s="14"/>
      <c r="MO59" s="14"/>
      <c r="MP59" s="14"/>
      <c r="MQ59" s="14"/>
      <c r="MR59" s="14"/>
      <c r="MS59" s="14"/>
      <c r="MT59" s="14"/>
      <c r="MU59" s="14"/>
      <c r="MV59" s="14"/>
      <c r="MW59" s="14"/>
      <c r="MX59" s="14"/>
      <c r="MY59" s="14"/>
      <c r="MZ59" s="14"/>
      <c r="NA59" s="14"/>
      <c r="NB59" s="14"/>
      <c r="NC59" s="14"/>
      <c r="ND59" s="14"/>
      <c r="NE59" s="14"/>
      <c r="NF59" s="14"/>
      <c r="NG59" s="14"/>
      <c r="NH59" s="14"/>
      <c r="NI59" s="14"/>
      <c r="NJ59" s="14"/>
      <c r="NK59" s="14"/>
      <c r="NL59" s="14"/>
      <c r="NM59" s="14"/>
      <c r="NN59" s="14"/>
      <c r="NO59" s="14"/>
      <c r="NP59" s="14"/>
      <c r="NQ59" s="14"/>
      <c r="NR59" s="14"/>
      <c r="NS59" s="14"/>
      <c r="NT59" s="14"/>
      <c r="NU59" s="14"/>
      <c r="NV59" s="14"/>
      <c r="NW59" s="14"/>
      <c r="NX59" s="14"/>
      <c r="NY59" s="14"/>
      <c r="NZ59" s="14"/>
      <c r="OA59" s="14"/>
      <c r="OB59" s="14"/>
      <c r="OC59" s="14"/>
      <c r="OD59" s="14"/>
      <c r="OE59" s="14"/>
      <c r="OF59" s="14"/>
      <c r="OG59" s="14"/>
      <c r="OH59" s="14"/>
      <c r="OI59" s="14"/>
      <c r="OJ59" s="14"/>
      <c r="OK59" s="14"/>
      <c r="OL59" s="14"/>
      <c r="OM59" s="14"/>
      <c r="ON59" s="14"/>
      <c r="OO59" s="14"/>
      <c r="OP59" s="14"/>
      <c r="OQ59" s="14"/>
      <c r="OR59" s="14"/>
      <c r="OS59" s="14"/>
      <c r="OT59" s="14"/>
      <c r="OU59" s="14"/>
      <c r="OV59" s="14"/>
      <c r="OW59" s="14"/>
      <c r="OX59" s="14"/>
      <c r="OY59" s="14"/>
      <c r="OZ59" s="14"/>
      <c r="PA59" s="14"/>
      <c r="PB59" s="14"/>
      <c r="PC59" s="14"/>
      <c r="PD59" s="14"/>
      <c r="PE59" s="14"/>
      <c r="PF59" s="14"/>
      <c r="PG59" s="14"/>
      <c r="PH59" s="14"/>
      <c r="PI59" s="14"/>
      <c r="PJ59" s="14"/>
      <c r="PK59" s="14"/>
      <c r="PL59" s="14"/>
      <c r="PM59" s="14"/>
      <c r="PN59" s="14"/>
      <c r="PO59" s="14"/>
      <c r="PP59" s="14"/>
      <c r="PQ59" s="14"/>
      <c r="PR59" s="14"/>
      <c r="PS59" s="14"/>
      <c r="PT59" s="14"/>
      <c r="PU59" s="14"/>
      <c r="PV59" s="14"/>
      <c r="PW59" s="14"/>
      <c r="PX59" s="14"/>
      <c r="PY59" s="14"/>
      <c r="PZ59" s="14"/>
      <c r="QA59" s="14"/>
      <c r="QB59" s="14"/>
      <c r="QC59" s="14"/>
      <c r="QD59" s="14"/>
      <c r="QE59" s="14"/>
      <c r="QF59" s="14"/>
      <c r="QG59" s="14"/>
      <c r="QH59" s="14"/>
      <c r="QI59" s="14"/>
      <c r="QJ59" s="14"/>
      <c r="QK59" s="14"/>
      <c r="QL59" s="14"/>
      <c r="QM59" s="14"/>
      <c r="QN59" s="14"/>
      <c r="QO59" s="14"/>
      <c r="QP59" s="14"/>
      <c r="QQ59" s="14"/>
      <c r="QR59" s="14"/>
      <c r="QS59" s="14"/>
      <c r="QT59" s="14"/>
      <c r="QU59" s="14"/>
      <c r="QV59" s="14"/>
      <c r="QW59" s="14"/>
      <c r="QX59" s="14"/>
      <c r="QY59" s="14"/>
      <c r="QZ59" s="14"/>
      <c r="RA59" s="14"/>
      <c r="RB59" s="14"/>
      <c r="RC59" s="14"/>
      <c r="RD59" s="14"/>
      <c r="RE59" s="14"/>
      <c r="RF59" s="14"/>
      <c r="RG59" s="14"/>
      <c r="RH59" s="14"/>
      <c r="RI59" s="14"/>
      <c r="RJ59" s="14"/>
      <c r="RK59" s="14"/>
      <c r="RL59" s="14"/>
      <c r="RM59" s="14"/>
      <c r="RN59" s="14"/>
      <c r="RO59" s="14"/>
      <c r="RP59" s="14"/>
      <c r="RQ59" s="14"/>
      <c r="RR59" s="14"/>
      <c r="RS59" s="14"/>
      <c r="RT59" s="14"/>
      <c r="RU59" s="14"/>
      <c r="RV59" s="14"/>
      <c r="RW59" s="14"/>
      <c r="RX59" s="14"/>
      <c r="RY59" s="14"/>
      <c r="RZ59" s="14"/>
      <c r="SA59" s="14"/>
      <c r="SB59" s="14"/>
      <c r="SC59" s="14"/>
      <c r="SD59" s="14"/>
      <c r="SE59" s="14"/>
      <c r="SF59" s="14"/>
      <c r="SG59" s="14"/>
      <c r="SH59" s="14"/>
      <c r="SI59" s="14"/>
      <c r="SJ59" s="14"/>
      <c r="SK59" s="14"/>
      <c r="SL59" s="14"/>
      <c r="SM59" s="14"/>
      <c r="SN59" s="14"/>
      <c r="SO59" s="14"/>
      <c r="SP59" s="14"/>
      <c r="SQ59" s="14"/>
      <c r="SR59" s="14"/>
      <c r="SS59" s="14"/>
      <c r="ST59" s="14"/>
      <c r="SU59" s="14"/>
      <c r="SV59" s="14"/>
      <c r="SW59" s="14"/>
      <c r="SX59" s="14"/>
      <c r="SY59" s="14"/>
      <c r="SZ59" s="14"/>
      <c r="TA59" s="14"/>
      <c r="TB59" s="14"/>
      <c r="TC59" s="14"/>
      <c r="TD59" s="14"/>
      <c r="TE59" s="14"/>
      <c r="TF59" s="14"/>
      <c r="TG59" s="14"/>
      <c r="TH59" s="14"/>
      <c r="TI59" s="14"/>
      <c r="TJ59" s="14"/>
      <c r="TK59" s="14"/>
      <c r="TL59" s="14"/>
      <c r="TM59" s="14"/>
      <c r="TN59" s="14"/>
      <c r="TO59" s="14"/>
      <c r="TP59" s="14"/>
      <c r="TQ59" s="14"/>
      <c r="TR59" s="14"/>
      <c r="TS59" s="14"/>
      <c r="TT59" s="14"/>
      <c r="TU59" s="14"/>
      <c r="TV59" s="14"/>
      <c r="TW59" s="14"/>
      <c r="TX59" s="14"/>
      <c r="TY59" s="14"/>
      <c r="TZ59" s="14"/>
      <c r="UA59" s="14"/>
      <c r="UB59" s="14"/>
      <c r="UC59" s="14"/>
      <c r="UD59" s="14"/>
      <c r="UE59" s="14"/>
      <c r="UF59" s="14"/>
      <c r="UG59" s="14"/>
      <c r="UH59" s="14"/>
      <c r="UI59" s="14"/>
      <c r="UJ59" s="14"/>
      <c r="UK59" s="14"/>
      <c r="UL59" s="14"/>
      <c r="UM59" s="14"/>
      <c r="UN59" s="14"/>
      <c r="UO59" s="14"/>
      <c r="UP59" s="14"/>
      <c r="UQ59" s="14"/>
      <c r="UR59" s="14"/>
      <c r="US59" s="14"/>
      <c r="UT59" s="14"/>
      <c r="UU59" s="14"/>
      <c r="UV59" s="14"/>
      <c r="UW59" s="14"/>
      <c r="UX59" s="14"/>
      <c r="UY59" s="14"/>
      <c r="UZ59" s="14"/>
      <c r="VA59" s="14"/>
      <c r="VB59" s="14"/>
      <c r="VC59" s="14"/>
      <c r="VD59" s="14"/>
      <c r="VE59" s="14"/>
      <c r="VF59" s="14"/>
      <c r="VG59" s="14"/>
      <c r="VH59" s="14"/>
      <c r="VI59" s="14"/>
      <c r="VJ59" s="14"/>
      <c r="VK59" s="14"/>
      <c r="VL59" s="14"/>
      <c r="VM59" s="14"/>
      <c r="VN59" s="14"/>
      <c r="VO59" s="14"/>
      <c r="VP59" s="14"/>
      <c r="VQ59" s="14"/>
      <c r="VR59" s="14"/>
      <c r="VS59" s="14"/>
      <c r="VT59" s="14"/>
      <c r="VU59" s="14"/>
      <c r="VV59" s="14"/>
      <c r="VW59" s="14"/>
      <c r="VX59" s="14"/>
      <c r="VY59" s="14"/>
      <c r="VZ59" s="14"/>
      <c r="WA59" s="14"/>
      <c r="WB59" s="14"/>
      <c r="WC59" s="14"/>
      <c r="WD59" s="14"/>
      <c r="WE59" s="14"/>
      <c r="WF59" s="14"/>
      <c r="WG59" s="14"/>
      <c r="WH59" s="14"/>
      <c r="WI59" s="14"/>
      <c r="WJ59" s="14"/>
      <c r="WK59" s="14"/>
      <c r="WL59" s="14"/>
      <c r="WM59" s="14"/>
      <c r="WN59" s="14"/>
      <c r="WO59" s="14"/>
      <c r="WP59" s="14"/>
      <c r="WQ59" s="14"/>
      <c r="WR59" s="14"/>
      <c r="WS59" s="14"/>
      <c r="WT59" s="14"/>
      <c r="WU59" s="14"/>
      <c r="WV59" s="14"/>
      <c r="WW59" s="14"/>
      <c r="WX59" s="14"/>
      <c r="WY59" s="14"/>
      <c r="WZ59" s="14"/>
      <c r="XA59" s="14"/>
      <c r="XB59" s="14"/>
      <c r="XC59" s="14"/>
      <c r="XD59" s="14"/>
      <c r="XE59" s="14"/>
      <c r="XF59" s="14"/>
      <c r="XG59" s="14"/>
      <c r="XH59" s="14"/>
      <c r="XI59" s="14"/>
      <c r="XJ59" s="14"/>
      <c r="XK59" s="14"/>
      <c r="XL59" s="14"/>
      <c r="XM59" s="14"/>
      <c r="XN59" s="14"/>
      <c r="XO59" s="14"/>
      <c r="XP59" s="14"/>
      <c r="XQ59" s="14"/>
      <c r="XR59" s="14"/>
      <c r="XS59" s="14"/>
      <c r="XT59" s="14"/>
      <c r="XU59" s="14"/>
      <c r="XV59" s="14"/>
      <c r="XW59" s="14"/>
      <c r="XX59" s="14"/>
      <c r="XY59" s="14"/>
      <c r="XZ59" s="14"/>
      <c r="YA59" s="14"/>
      <c r="YB59" s="14"/>
      <c r="YC59" s="14"/>
      <c r="YD59" s="14"/>
      <c r="YE59" s="14"/>
      <c r="YF59" s="14"/>
      <c r="YG59" s="14"/>
      <c r="YH59" s="14"/>
      <c r="YI59" s="14"/>
      <c r="YJ59" s="14"/>
      <c r="YK59" s="14"/>
      <c r="YL59" s="14"/>
      <c r="YM59" s="14"/>
      <c r="YN59" s="14"/>
      <c r="YO59" s="14"/>
      <c r="YP59" s="14"/>
      <c r="YQ59" s="14"/>
      <c r="YR59" s="14"/>
      <c r="YS59" s="14"/>
      <c r="YT59" s="14"/>
      <c r="YU59" s="14"/>
      <c r="YV59" s="14"/>
      <c r="YW59" s="14"/>
      <c r="YX59" s="14"/>
      <c r="YY59" s="14"/>
      <c r="YZ59" s="14"/>
      <c r="ZA59" s="14"/>
      <c r="ZB59" s="14"/>
      <c r="ZC59" s="14"/>
      <c r="ZD59" s="14"/>
      <c r="ZE59" s="14"/>
      <c r="ZF59" s="14"/>
      <c r="ZG59" s="14"/>
      <c r="ZH59" s="14"/>
      <c r="ZI59" s="14"/>
      <c r="ZJ59" s="14"/>
      <c r="ZK59" s="14"/>
      <c r="ZL59" s="14"/>
      <c r="ZM59" s="14"/>
      <c r="ZN59" s="14"/>
      <c r="ZO59" s="14"/>
      <c r="ZP59" s="14"/>
      <c r="ZQ59" s="14"/>
      <c r="ZR59" s="14"/>
      <c r="ZS59" s="14"/>
      <c r="ZT59" s="14"/>
      <c r="ZU59" s="14"/>
      <c r="ZV59" s="14"/>
      <c r="ZW59" s="14"/>
      <c r="ZX59" s="14"/>
      <c r="ZY59" s="14"/>
      <c r="ZZ59" s="14"/>
      <c r="AAA59" s="14"/>
      <c r="AAB59" s="14"/>
      <c r="AAC59" s="14"/>
      <c r="AAD59" s="14"/>
      <c r="AAE59" s="14"/>
      <c r="AAF59" s="14"/>
      <c r="AAG59" s="14"/>
      <c r="AAH59" s="14"/>
      <c r="AAI59" s="14"/>
      <c r="AAJ59" s="14"/>
      <c r="AAK59" s="14"/>
      <c r="AAL59" s="14"/>
      <c r="AAM59" s="14"/>
      <c r="AAN59" s="14"/>
      <c r="AAO59" s="14"/>
      <c r="AAP59" s="14"/>
      <c r="AAQ59" s="14"/>
      <c r="AAR59" s="14"/>
      <c r="AAS59" s="14"/>
      <c r="AAT59" s="14"/>
      <c r="AAU59" s="14"/>
      <c r="AAV59" s="14"/>
      <c r="AAW59" s="14"/>
      <c r="AAX59" s="14"/>
      <c r="AAY59" s="14"/>
      <c r="AAZ59" s="14"/>
      <c r="ABA59" s="14"/>
      <c r="ABB59" s="14"/>
      <c r="ABC59" s="14"/>
      <c r="ABD59" s="14"/>
      <c r="ABE59" s="14"/>
      <c r="ABF59" s="14"/>
      <c r="ABG59" s="14"/>
      <c r="ABH59" s="14"/>
      <c r="ABI59" s="14"/>
      <c r="ABJ59" s="14"/>
      <c r="ABK59" s="14"/>
      <c r="ABL59" s="14"/>
      <c r="ABM59" s="14"/>
      <c r="ABN59" s="14"/>
      <c r="ABO59" s="14"/>
      <c r="ABP59" s="14"/>
      <c r="ABQ59" s="14"/>
      <c r="ABR59" s="14"/>
      <c r="ABS59" s="14"/>
      <c r="ABT59" s="14"/>
      <c r="ABU59" s="14"/>
      <c r="ABV59" s="14"/>
      <c r="ABW59" s="14"/>
      <c r="ABX59" s="14"/>
      <c r="ABY59" s="14"/>
      <c r="ABZ59" s="14"/>
      <c r="ACA59" s="14"/>
      <c r="ACB59" s="14"/>
      <c r="ACC59" s="14"/>
      <c r="ACD59" s="14"/>
      <c r="ACE59" s="14"/>
      <c r="ACF59" s="14"/>
      <c r="ACG59" s="14"/>
      <c r="ACH59" s="14"/>
      <c r="ACI59" s="14"/>
      <c r="ACJ59" s="14"/>
      <c r="ACK59" s="14"/>
      <c r="ACL59" s="14"/>
      <c r="ACM59" s="14"/>
      <c r="ACN59" s="14"/>
      <c r="ACO59" s="14"/>
      <c r="ACP59" s="14"/>
      <c r="ACQ59" s="14"/>
      <c r="ACR59" s="14"/>
      <c r="ACS59" s="14"/>
      <c r="ACT59" s="14"/>
      <c r="ACU59" s="14"/>
      <c r="ACV59" s="14"/>
      <c r="ACW59" s="14"/>
      <c r="ACX59" s="14"/>
      <c r="ACY59" s="14"/>
      <c r="ACZ59" s="14"/>
      <c r="ADA59" s="14"/>
      <c r="ADB59" s="14"/>
      <c r="ADC59" s="14"/>
      <c r="ADD59" s="14"/>
      <c r="ADE59" s="14"/>
      <c r="ADF59" s="14"/>
      <c r="ADG59" s="14"/>
      <c r="ADH59" s="14"/>
      <c r="ADI59" s="14"/>
      <c r="ADJ59" s="14"/>
      <c r="ADK59" s="14"/>
      <c r="ADL59" s="14"/>
      <c r="ADM59" s="14"/>
      <c r="ADN59" s="14"/>
      <c r="ADO59" s="14"/>
      <c r="ADP59" s="14"/>
      <c r="ADQ59" s="14"/>
      <c r="ADR59" s="14"/>
      <c r="ADS59" s="14"/>
      <c r="ADT59" s="14"/>
      <c r="ADU59" s="14"/>
      <c r="ADV59" s="14"/>
      <c r="ADW59" s="14"/>
      <c r="ADX59" s="14"/>
      <c r="ADY59" s="14"/>
      <c r="ADZ59" s="14"/>
      <c r="AEA59" s="14"/>
      <c r="AEB59" s="14"/>
      <c r="AEC59" s="14"/>
      <c r="AED59" s="14"/>
      <c r="AEE59" s="14"/>
      <c r="AEF59" s="14"/>
      <c r="AEG59" s="14"/>
      <c r="AEH59" s="14"/>
      <c r="AEI59" s="14"/>
      <c r="AEJ59" s="14"/>
      <c r="AEK59" s="14"/>
      <c r="AEL59" s="14"/>
      <c r="AEM59" s="14"/>
      <c r="AEN59" s="14"/>
      <c r="AEO59" s="14"/>
      <c r="AEP59" s="14"/>
      <c r="AEQ59" s="14"/>
      <c r="AER59" s="14"/>
      <c r="AES59" s="14"/>
      <c r="AET59" s="14"/>
      <c r="AEU59" s="14"/>
      <c r="AEV59" s="14"/>
      <c r="AEW59" s="14"/>
      <c r="AEX59" s="14"/>
      <c r="AEY59" s="14"/>
      <c r="AEZ59" s="14"/>
      <c r="AFA59" s="14"/>
      <c r="AFB59" s="14"/>
      <c r="AFC59" s="14"/>
      <c r="AFD59" s="14"/>
      <c r="AFE59" s="14"/>
      <c r="AFF59" s="14"/>
      <c r="AFG59" s="14"/>
      <c r="AFH59" s="14"/>
      <c r="AFI59" s="14"/>
      <c r="AFJ59" s="14"/>
      <c r="AFK59" s="14"/>
      <c r="AFL59" s="14"/>
      <c r="AFM59" s="14"/>
      <c r="AFN59" s="14"/>
      <c r="AFO59" s="14"/>
      <c r="AFP59" s="14"/>
      <c r="AFQ59" s="14"/>
      <c r="AFR59" s="14"/>
      <c r="AFS59" s="14"/>
      <c r="AFT59" s="14"/>
      <c r="AFU59" s="14"/>
      <c r="AFV59" s="14"/>
      <c r="AFW59" s="14"/>
      <c r="AFX59" s="14"/>
      <c r="AFY59" s="14"/>
      <c r="AFZ59" s="14"/>
      <c r="AGA59" s="14"/>
      <c r="AGB59" s="14"/>
      <c r="AGC59" s="14"/>
      <c r="AGD59" s="14"/>
      <c r="AGE59" s="14"/>
      <c r="AGF59" s="14"/>
      <c r="AGG59" s="14"/>
      <c r="AGH59" s="14"/>
      <c r="AGI59" s="14"/>
      <c r="AGJ59" s="14"/>
      <c r="AGK59" s="14"/>
      <c r="AGL59" s="14"/>
      <c r="AGM59" s="14"/>
      <c r="AGN59" s="14"/>
      <c r="AGO59" s="14"/>
      <c r="AGP59" s="14"/>
      <c r="AGQ59" s="14"/>
      <c r="AGR59" s="14"/>
      <c r="AGS59" s="14"/>
      <c r="AGT59" s="14"/>
      <c r="AGU59" s="14"/>
      <c r="AGV59" s="14"/>
      <c r="AGW59" s="14"/>
      <c r="AGX59" s="14"/>
      <c r="AGY59" s="14"/>
      <c r="AGZ59" s="14"/>
      <c r="AHA59" s="14"/>
      <c r="AHB59" s="14"/>
      <c r="AHC59" s="14"/>
      <c r="AHD59" s="14"/>
      <c r="AHE59" s="14"/>
      <c r="AHF59" s="14"/>
      <c r="AHG59" s="14"/>
      <c r="AHH59" s="14"/>
      <c r="AHI59" s="14"/>
      <c r="AHJ59" s="14"/>
      <c r="AHK59" s="14"/>
      <c r="AHL59" s="14"/>
      <c r="AHM59" s="14"/>
      <c r="AHN59" s="14"/>
      <c r="AHO59" s="14"/>
      <c r="AHP59" s="14"/>
      <c r="AHQ59" s="14"/>
      <c r="AHR59" s="14"/>
      <c r="AHS59" s="14"/>
      <c r="AHT59" s="14"/>
      <c r="AHU59" s="14"/>
      <c r="AHV59" s="14"/>
      <c r="AHW59" s="14"/>
      <c r="AHX59" s="14"/>
      <c r="AHY59" s="14"/>
      <c r="AHZ59" s="14"/>
      <c r="AIA59" s="14"/>
      <c r="AIB59" s="14"/>
      <c r="AIC59" s="14"/>
      <c r="AID59" s="14"/>
      <c r="AIE59" s="14"/>
      <c r="AIF59" s="14"/>
      <c r="AIG59" s="14"/>
      <c r="AIH59" s="14"/>
      <c r="AII59" s="14"/>
      <c r="AIJ59" s="14"/>
      <c r="AIK59" s="14"/>
      <c r="AIL59" s="14"/>
      <c r="AIM59" s="14"/>
      <c r="AIN59" s="14"/>
      <c r="AIO59" s="14"/>
      <c r="AIP59" s="14"/>
      <c r="AIQ59" s="14"/>
      <c r="AIR59" s="14"/>
      <c r="AIS59" s="14"/>
      <c r="AIT59" s="14"/>
      <c r="AIU59" s="14"/>
      <c r="AIV59" s="14"/>
      <c r="AIW59" s="14"/>
      <c r="AIX59" s="14"/>
      <c r="AIY59" s="14"/>
      <c r="AIZ59" s="14"/>
      <c r="AJA59" s="14"/>
      <c r="AJB59" s="14"/>
      <c r="AJC59" s="14"/>
      <c r="AJD59" s="14"/>
      <c r="AJE59" s="14"/>
      <c r="AJF59" s="14"/>
      <c r="AJG59" s="14"/>
      <c r="AJH59" s="14"/>
      <c r="AJI59" s="14"/>
      <c r="AJJ59" s="14"/>
      <c r="AJK59" s="14"/>
      <c r="AJL59" s="14"/>
      <c r="AJM59" s="14"/>
      <c r="AJN59" s="14"/>
      <c r="AJO59" s="14"/>
      <c r="AJP59" s="14"/>
      <c r="AJQ59" s="14"/>
      <c r="AJR59" s="14"/>
      <c r="AJS59" s="14"/>
      <c r="AJT59" s="14"/>
      <c r="AJU59" s="14"/>
      <c r="AJV59" s="14"/>
      <c r="AJW59" s="14"/>
      <c r="AJX59" s="14"/>
      <c r="AJY59" s="14"/>
      <c r="AJZ59" s="14"/>
      <c r="AKA59" s="14"/>
      <c r="AKB59" s="14"/>
      <c r="AKC59" s="14"/>
      <c r="AKD59" s="14"/>
      <c r="AKE59" s="14"/>
      <c r="AKF59" s="14"/>
      <c r="AKG59" s="14"/>
      <c r="AKH59" s="14"/>
      <c r="AKI59" s="14"/>
      <c r="AKJ59" s="14"/>
      <c r="AKK59" s="14"/>
      <c r="AKL59" s="14"/>
      <c r="AKM59" s="14"/>
      <c r="AKN59" s="14"/>
      <c r="AKO59" s="14"/>
      <c r="AKP59" s="14"/>
      <c r="AKQ59" s="14"/>
      <c r="AKR59" s="14"/>
      <c r="AKS59" s="14"/>
      <c r="AKT59" s="14"/>
      <c r="AKU59" s="14"/>
      <c r="AKV59" s="14"/>
      <c r="AKW59" s="14"/>
      <c r="AKX59" s="14"/>
      <c r="AKY59" s="14"/>
      <c r="AKZ59" s="14"/>
      <c r="ALA59" s="14"/>
      <c r="ALB59" s="14"/>
      <c r="ALC59" s="14"/>
      <c r="ALD59" s="14"/>
      <c r="ALE59" s="14"/>
      <c r="ALF59" s="14"/>
      <c r="ALG59" s="14"/>
      <c r="ALH59" s="14"/>
      <c r="ALI59" s="14"/>
      <c r="ALJ59" s="14"/>
      <c r="ALK59" s="14"/>
      <c r="ALL59" s="14"/>
      <c r="ALM59" s="14"/>
      <c r="ALN59" s="14"/>
      <c r="ALO59" s="14"/>
      <c r="ALP59" s="14"/>
      <c r="ALQ59" s="14"/>
      <c r="ALR59" s="14"/>
      <c r="ALS59" s="14"/>
      <c r="ALT59" s="14"/>
      <c r="ALU59" s="14"/>
      <c r="ALV59" s="14"/>
      <c r="ALW59" s="14"/>
      <c r="ALX59" s="14"/>
      <c r="ALY59" s="14"/>
      <c r="ALZ59" s="14"/>
      <c r="AMA59" s="14"/>
      <c r="AMB59" s="14"/>
      <c r="AMC59" s="14"/>
      <c r="AMD59" s="14"/>
      <c r="AME59" s="14"/>
      <c r="AMF59" s="14"/>
      <c r="AMG59" s="14"/>
      <c r="AMH59" s="14"/>
      <c r="AMI59" s="14"/>
      <c r="AMJ59" s="14"/>
      <c r="AMK59" s="14"/>
      <c r="AML59" s="14"/>
    </row>
    <row r="60" spans="1:1026" ht="40.799999999999997" x14ac:dyDescent="0.25">
      <c r="A60" s="9" t="s">
        <v>118</v>
      </c>
      <c r="B60" s="8" t="s">
        <v>119</v>
      </c>
      <c r="C60" s="9" t="s">
        <v>55</v>
      </c>
      <c r="D60" s="9" t="s">
        <v>50</v>
      </c>
      <c r="E60" s="9" t="s">
        <v>114</v>
      </c>
      <c r="F60" s="9" t="s">
        <v>126</v>
      </c>
      <c r="G60" s="9" t="s">
        <v>102</v>
      </c>
      <c r="H60" s="8" t="s">
        <v>116</v>
      </c>
      <c r="I60" s="8" t="s">
        <v>127</v>
      </c>
      <c r="J60" s="11" t="s">
        <v>122</v>
      </c>
      <c r="K60" s="9">
        <v>1</v>
      </c>
      <c r="L60" s="9" t="s">
        <v>54</v>
      </c>
      <c r="M60" s="8" t="s">
        <v>41</v>
      </c>
      <c r="N60" s="9">
        <v>1</v>
      </c>
      <c r="O60" s="24"/>
      <c r="P60" s="24"/>
      <c r="Q60" s="24"/>
      <c r="R60" s="24">
        <f t="shared" si="32"/>
        <v>0</v>
      </c>
      <c r="S60" s="24"/>
      <c r="T60" s="24">
        <v>31752085.559999999</v>
      </c>
      <c r="U60" s="24">
        <v>0</v>
      </c>
      <c r="V60" s="25">
        <f t="shared" si="36"/>
        <v>31752085.559999999</v>
      </c>
      <c r="W60" s="24">
        <v>31752085.559999999</v>
      </c>
      <c r="X60" s="28">
        <f t="shared" si="33"/>
        <v>1</v>
      </c>
      <c r="Y60" s="24">
        <v>31752085.559999999</v>
      </c>
      <c r="Z60" s="28">
        <f t="shared" si="34"/>
        <v>1</v>
      </c>
      <c r="AA60" s="24">
        <v>31752085.559999999</v>
      </c>
      <c r="AB60" s="28">
        <f t="shared" si="35"/>
        <v>1</v>
      </c>
    </row>
    <row r="61" spans="1:1026" x14ac:dyDescent="0.25">
      <c r="A61" s="32" t="s">
        <v>53</v>
      </c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27">
        <f>SUM(O46:O60)</f>
        <v>0</v>
      </c>
      <c r="P61" s="27">
        <f>SUM(P46:P60)</f>
        <v>0</v>
      </c>
      <c r="Q61" s="27">
        <f>SUM(Q46:Q60)</f>
        <v>0</v>
      </c>
      <c r="R61" s="23">
        <f t="shared" ref="R61:W61" si="55">SUM(R49:R60)</f>
        <v>0</v>
      </c>
      <c r="S61" s="23">
        <f t="shared" si="55"/>
        <v>0</v>
      </c>
      <c r="T61" s="26">
        <f t="shared" si="55"/>
        <v>1732292664.4299996</v>
      </c>
      <c r="U61" s="23">
        <f t="shared" si="55"/>
        <v>0</v>
      </c>
      <c r="V61" s="26">
        <f t="shared" si="55"/>
        <v>1732292664.4299996</v>
      </c>
      <c r="W61" s="26">
        <f t="shared" si="55"/>
        <v>1732196033.8899996</v>
      </c>
      <c r="X61" s="29">
        <f t="shared" si="33"/>
        <v>0.99994421812088452</v>
      </c>
      <c r="Y61" s="26">
        <f>SUM(Y49:Y60)</f>
        <v>1732174133.1899998</v>
      </c>
      <c r="Z61" s="29">
        <f t="shared" si="34"/>
        <v>0.99993157551120915</v>
      </c>
      <c r="AA61" s="26">
        <f>SUM(AA49:AA60)</f>
        <v>1732174133.1899998</v>
      </c>
      <c r="AB61" s="29">
        <f t="shared" si="35"/>
        <v>0.99993157551120915</v>
      </c>
    </row>
    <row r="63" spans="1:1026" x14ac:dyDescent="0.25">
      <c r="A63" s="21" t="s">
        <v>91</v>
      </c>
      <c r="B63" s="49" t="s">
        <v>92</v>
      </c>
      <c r="C63" s="49"/>
      <c r="D63" s="49"/>
      <c r="E63" s="49"/>
      <c r="F63" s="49"/>
      <c r="G63" s="49"/>
      <c r="H63" s="49"/>
      <c r="I63" s="49"/>
      <c r="J63" s="49"/>
    </row>
    <row r="64" spans="1:1026" x14ac:dyDescent="0.25">
      <c r="A64" s="22"/>
      <c r="B64" s="49" t="s">
        <v>93</v>
      </c>
      <c r="C64" s="49"/>
      <c r="D64" s="49"/>
      <c r="E64" s="49"/>
      <c r="F64" s="49"/>
      <c r="G64" s="49"/>
      <c r="H64" s="49"/>
      <c r="I64" s="49"/>
      <c r="J64" s="49"/>
    </row>
  </sheetData>
  <mergeCells count="45">
    <mergeCell ref="B37:J37"/>
    <mergeCell ref="B38:J38"/>
    <mergeCell ref="B63:J63"/>
    <mergeCell ref="B64:J64"/>
    <mergeCell ref="A61:N61"/>
    <mergeCell ref="C42:J42"/>
    <mergeCell ref="C43:L43"/>
    <mergeCell ref="C44:J44"/>
    <mergeCell ref="T46:U46"/>
    <mergeCell ref="V46:V47"/>
    <mergeCell ref="W46:AB46"/>
    <mergeCell ref="A47:B47"/>
    <mergeCell ref="C47:D48"/>
    <mergeCell ref="E47:G48"/>
    <mergeCell ref="H47:J47"/>
    <mergeCell ref="K47:K48"/>
    <mergeCell ref="L47:M47"/>
    <mergeCell ref="N47:N48"/>
    <mergeCell ref="I48:J48"/>
    <mergeCell ref="A46:N46"/>
    <mergeCell ref="O46:O47"/>
    <mergeCell ref="P46:Q46"/>
    <mergeCell ref="R46:R47"/>
    <mergeCell ref="S46:S47"/>
    <mergeCell ref="C2:J2"/>
    <mergeCell ref="C3:L3"/>
    <mergeCell ref="C4:J4"/>
    <mergeCell ref="A6:AB6"/>
    <mergeCell ref="A7:N7"/>
    <mergeCell ref="O7:O8"/>
    <mergeCell ref="P7:Q7"/>
    <mergeCell ref="R7:R8"/>
    <mergeCell ref="S7:S8"/>
    <mergeCell ref="T7:U7"/>
    <mergeCell ref="V7:V8"/>
    <mergeCell ref="W7:AB7"/>
    <mergeCell ref="A8:B8"/>
    <mergeCell ref="K8:K9"/>
    <mergeCell ref="L8:M8"/>
    <mergeCell ref="N8:N9"/>
    <mergeCell ref="A35:N35"/>
    <mergeCell ref="C8:D9"/>
    <mergeCell ref="E8:G9"/>
    <mergeCell ref="H8:J8"/>
    <mergeCell ref="I9:J9"/>
  </mergeCells>
  <phoneticPr fontId="9" type="noConversion"/>
  <printOptions horizontalCentered="1"/>
  <pageMargins left="0.196527777777778" right="0.196527777777778" top="0.39374999999999999" bottom="0.196527777777778" header="0.51180555555555496" footer="0.51180555555555496"/>
  <pageSetup paperSize="9" scale="50" firstPageNumber="0" orientation="landscape" horizontalDpi="300" verticalDpi="300" r:id="rId1"/>
  <ignoredErrors>
    <ignoredError sqref="A35:N35 O30:S30 O10:S23 X10:X23 Z10:Z23 Z30 AB10:AB23 AB3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NOV 2024 (TRF6 - 090059-090060)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Cristiane De Figueiredo Gomes</dc:creator>
  <cp:lastModifiedBy>Cristiane</cp:lastModifiedBy>
  <cp:revision>1</cp:revision>
  <cp:lastPrinted>2023-03-10T22:39:15Z</cp:lastPrinted>
  <dcterms:created xsi:type="dcterms:W3CDTF">2023-03-10T17:40:03Z</dcterms:created>
  <dcterms:modified xsi:type="dcterms:W3CDTF">2024-12-13T20:05:21Z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