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sitivo\OneDrive\Desktop\"/>
    </mc:Choice>
  </mc:AlternateContent>
  <xr:revisionPtr revIDLastSave="0" documentId="13_ncr:1_{E5B404AC-DFA6-4EFC-8652-CFC8FA8505A9}" xr6:coauthVersionLast="45" xr6:coauthVersionMax="47" xr10:uidLastSave="{00000000-0000-0000-0000-000000000000}"/>
  <bookViews>
    <workbookView xWindow="-120" yWindow="-120" windowWidth="20730" windowHeight="11040" xr2:uid="{1294E0A5-2636-40D2-9B21-70215BA116F2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G47" i="1" l="1"/>
  <c r="G48" i="1"/>
  <c r="G49" i="1"/>
  <c r="G50" i="1"/>
  <c r="G46" i="1"/>
  <c r="G32" i="1"/>
  <c r="G30" i="1"/>
  <c r="G31" i="1"/>
  <c r="G33" i="1"/>
  <c r="G34" i="1"/>
  <c r="G35" i="1"/>
  <c r="G36" i="1"/>
  <c r="G37" i="1"/>
  <c r="G38" i="1"/>
  <c r="G39" i="1"/>
  <c r="G40" i="1"/>
  <c r="G2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G5" i="1"/>
  <c r="G6" i="1"/>
  <c r="G7" i="1"/>
  <c r="G8" i="1"/>
  <c r="G9" i="1"/>
  <c r="G10" i="1"/>
  <c r="G3" i="1"/>
  <c r="G51" i="1" l="1"/>
  <c r="G24" i="1"/>
  <c r="G41" i="1"/>
</calcChain>
</file>

<file path=xl/sharedStrings.xml><?xml version="1.0" encoding="utf-8"?>
<sst xmlns="http://schemas.openxmlformats.org/spreadsheetml/2006/main" count="139" uniqueCount="103">
  <si>
    <t>ITEM</t>
  </si>
  <si>
    <t>OBJETO</t>
  </si>
  <si>
    <t>MARCA</t>
  </si>
  <si>
    <t>QUANT.</t>
  </si>
  <si>
    <t>VR. UNITÁRIO</t>
  </si>
  <si>
    <t>TOTAL</t>
  </si>
  <si>
    <t>Abaixador de língua em madeira, pacote com 100 unidades</t>
  </si>
  <si>
    <t>TALGE</t>
  </si>
  <si>
    <t>pacote</t>
  </si>
  <si>
    <t xml:space="preserve">Ácido fosforico embalagem c/ 3 </t>
  </si>
  <si>
    <t>ANGELUS</t>
  </si>
  <si>
    <t>unidade</t>
  </si>
  <si>
    <t>Água desmineralizada p/ autoclave - galão de 5L</t>
  </si>
  <si>
    <t>PONTE NOVA</t>
  </si>
  <si>
    <t xml:space="preserve">unidades       </t>
  </si>
  <si>
    <t>Álcool  70%, etílico, embalagem de 1 litro</t>
  </si>
  <si>
    <t>PROLINK</t>
  </si>
  <si>
    <t xml:space="preserve">litros             </t>
  </si>
  <si>
    <t xml:space="preserve">Algodão hidrófilo puro 500g </t>
  </si>
  <si>
    <t>MELHORMED</t>
  </si>
  <si>
    <t>pacotes</t>
  </si>
  <si>
    <t>Anestésico local, injetável tubete cx c/50 unid (Alphacaine ) Cloridrato de Lidocaína 2% com epinefrina 1:100.000</t>
  </si>
  <si>
    <t>DFL</t>
  </si>
  <si>
    <t>caixa</t>
  </si>
  <si>
    <t>Cimento Fosfato zinco 10ml (líquido)</t>
  </si>
  <si>
    <t>SSWHITE</t>
  </si>
  <si>
    <t xml:space="preserve">unidade     </t>
  </si>
  <si>
    <t xml:space="preserve">Gaze 7,5 x 7,5 9 fios c/ 500  </t>
  </si>
  <si>
    <t>ULTRACOTTON</t>
  </si>
  <si>
    <t xml:space="preserve">pacotes            </t>
  </si>
  <si>
    <t>Cimento provisório para restaurações indiretas, sem eugenol</t>
  </si>
  <si>
    <t>MAQUIRA</t>
  </si>
  <si>
    <t xml:space="preserve">caixa      </t>
  </si>
  <si>
    <t>Detergente enzimático</t>
  </si>
  <si>
    <t>ZYMEDT</t>
  </si>
  <si>
    <t xml:space="preserve">unidades        </t>
  </si>
  <si>
    <t>Escova de Robson  p/ profilaxia</t>
  </si>
  <si>
    <t>DENTSMART</t>
  </si>
  <si>
    <t>Espelho Clínico 5 AAF s/ aumento</t>
  </si>
  <si>
    <t>AAF</t>
  </si>
  <si>
    <t>Fio Dental 100 m</t>
  </si>
  <si>
    <t>HILLO</t>
  </si>
  <si>
    <t>Indicador Químico Classe 5 p/ monitorar ciclos de esterilização (autoclave). Embalagem com 250 unidades</t>
  </si>
  <si>
    <t>CLEAN-UP</t>
  </si>
  <si>
    <t xml:space="preserve">embalagem  </t>
  </si>
  <si>
    <t>Luvas em polietileno - (Sobre Luva Plástica) pcte com 100</t>
  </si>
  <si>
    <t xml:space="preserve">pacotes      </t>
  </si>
  <si>
    <t>Solução de (antisseptico)  Clorexidina a 0,12%, 2,2L (c/ copinho descartável)</t>
  </si>
  <si>
    <t>REYMER</t>
  </si>
  <si>
    <t>Sugador descartável plástico com ponta dura (pacote 40 unidades)</t>
  </si>
  <si>
    <t>MAXCLEAN</t>
  </si>
  <si>
    <t xml:space="preserve">pacotes    </t>
  </si>
  <si>
    <t>Rolo Esterilização 120 mm x100m</t>
  </si>
  <si>
    <t xml:space="preserve"> PACK GC</t>
  </si>
  <si>
    <t>Unidade</t>
  </si>
  <si>
    <t>Tira de Poliester p/ polimento e acabamento cx c/ 50 unidades</t>
  </si>
  <si>
    <t>QUIMIDROL</t>
  </si>
  <si>
    <t xml:space="preserve">unidades    </t>
  </si>
  <si>
    <t>Touca descartável ( pacote c/ 100 unidades)</t>
  </si>
  <si>
    <t>SUB TOTAL=</t>
  </si>
  <si>
    <t>Água oxigenada 10 volumes, 1litro</t>
  </si>
  <si>
    <t>RIOQUIMICA</t>
  </si>
  <si>
    <t>Cimento hidróxido de Cálcio</t>
  </si>
  <si>
    <t>SS WHITE</t>
  </si>
  <si>
    <t>Luvas de látex p/ procedimentos, tamanho Extra P (XP)</t>
  </si>
  <si>
    <t>MEDIX</t>
  </si>
  <si>
    <t xml:space="preserve">Caixas           </t>
  </si>
  <si>
    <t>Luvas de látex p/ procedimentos, tamanho  (P)</t>
  </si>
  <si>
    <t>Caixas</t>
  </si>
  <si>
    <t>Luvas para procedimento não cirúrgico, Látex, ambidestra, com pó bioabsorvível, tamanho M</t>
  </si>
  <si>
    <t xml:space="preserve">Mandril para Contra Ângulo </t>
  </si>
  <si>
    <t>PREVEN</t>
  </si>
  <si>
    <t xml:space="preserve">unidades </t>
  </si>
  <si>
    <t>Pasta Profilática Tutti-Frutti 90g</t>
  </si>
  <si>
    <t>LYSANDA</t>
  </si>
  <si>
    <t xml:space="preserve">frascos    </t>
  </si>
  <si>
    <t>Pote Dappen de Plástico</t>
  </si>
  <si>
    <t>Soro Fisiológico 0,9% 500 ml</t>
  </si>
  <si>
    <t>FARMAX</t>
  </si>
  <si>
    <t>Resina Composta Fotopolimerizável (cores A1, A2, A3, OA2,)</t>
  </si>
  <si>
    <t>FILL MAGIC (a1-a2-a3- a2D)</t>
  </si>
  <si>
    <t>unidades</t>
  </si>
  <si>
    <t>Resina acrilíca Autopolimerizável Liquído</t>
  </si>
  <si>
    <t>VIP 120 ml</t>
  </si>
  <si>
    <t>Rolo Esterilização 100 mm x100m</t>
  </si>
  <si>
    <t>HOSPFLEX</t>
  </si>
  <si>
    <t>SUB TOTAL</t>
  </si>
  <si>
    <t>QUANTIDADE</t>
  </si>
  <si>
    <t>Babador impermeável descartável, caixa com 100 unidades</t>
  </si>
  <si>
    <t>SS PLUS</t>
  </si>
  <si>
    <t xml:space="preserve">unidades         </t>
  </si>
  <si>
    <t>Kit de broca p/ polimento de Resina Contra Ângulo</t>
  </si>
  <si>
    <t>DENTSPLY</t>
  </si>
  <si>
    <t xml:space="preserve">Kit         </t>
  </si>
  <si>
    <t>Lubrificante para alta e baixa rotação, PM, CA (Dabi Atlante)</t>
  </si>
  <si>
    <t>LUB</t>
  </si>
  <si>
    <t>Máscara cirúrgica Tripla, com elastico</t>
  </si>
  <si>
    <t>Pedra Pomes pó, embalagem c/ 100g</t>
  </si>
  <si>
    <t>VILLEVIE</t>
  </si>
  <si>
    <t>TOTAL DA CONTRATAÇÃO</t>
  </si>
  <si>
    <t>DENTAL PRODENTISTA  - orçamento id 1010823</t>
  </si>
  <si>
    <t xml:space="preserve">DENTAL POLO  - orçamento id 1010829 </t>
  </si>
  <si>
    <t>DENTAL SORRIA  - Orçamento id 1010823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</si>
</sst>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242424"/>
      <name val="Aptos Narrow"/>
      <charset val="1"/>
    </font>
    <font>
      <b/>
      <sz val="11"/>
      <color rgb="FFFF0000"/>
      <name val="Calibri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4" fontId="0" fillId="3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right"/>
    </xf>
    <xf numFmtId="164" fontId="5" fillId="2" borderId="0" xfId="0" applyNumberFormat="1" applyFont="1" applyFill="1"/>
    <xf numFmtId="164" fontId="0" fillId="0" borderId="0" xfId="0" applyNumberForma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0" fillId="3" borderId="1" xfId="0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3" borderId="0" xfId="0" applyFont="1" applyFill="1" applyBorder="1"/>
    <xf numFmtId="0" fontId="0" fillId="0" borderId="5" xfId="0" applyBorder="1"/>
    <xf numFmtId="0" fontId="0" fillId="0" borderId="2" xfId="0" applyBorder="1"/>
    <xf numFmtId="0" fontId="2" fillId="5" borderId="2" xfId="0" applyFont="1" applyFill="1" applyBorder="1"/>
    <xf numFmtId="2" fontId="11" fillId="0" borderId="2" xfId="0" applyNumberFormat="1" applyFont="1" applyBorder="1" applyAlignment="1">
      <alignment horizontal="center"/>
    </xf>
    <xf numFmtId="4" fontId="0" fillId="3" borderId="3" xfId="0" applyNumberFormat="1" applyFill="1" applyBorder="1" applyAlignment="1">
      <alignment horizontal="center" vertical="center" wrapText="1"/>
    </xf>
    <xf numFmtId="0" fontId="2" fillId="6" borderId="2" xfId="0" applyFont="1" applyFill="1" applyBorder="1"/>
    <xf numFmtId="0" fontId="0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4" borderId="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893A-2085-40A7-839D-B0D5FFA03E41}">
  <dimension ref="A1:I62"/>
  <sheetViews>
    <sheetView tabSelected="1" workbookViewId="0">
      <selection activeCell="B5" sqref="B5"/>
    </sheetView>
  </sheetViews>
  <sheetFormatPr defaultRowHeight="15"/>
  <cols>
    <col min="2" max="2" width="80.28515625" customWidth="1"/>
    <col min="3" max="3" width="14.140625" customWidth="1"/>
    <col min="4" max="4" width="11" customWidth="1"/>
    <col min="5" max="5" width="15.85546875" customWidth="1"/>
    <col min="6" max="6" width="12.7109375" customWidth="1"/>
    <col min="7" max="7" width="10.85546875" customWidth="1"/>
  </cols>
  <sheetData>
    <row r="1" spans="1:8" ht="18.75">
      <c r="A1" s="50" t="s">
        <v>102</v>
      </c>
      <c r="B1" s="51"/>
      <c r="C1" s="51"/>
      <c r="D1" s="51"/>
      <c r="E1" s="51"/>
      <c r="F1" s="51"/>
      <c r="G1" s="51"/>
    </row>
    <row r="2" spans="1:8">
      <c r="A2" s="2" t="s">
        <v>0</v>
      </c>
      <c r="B2" s="2" t="s">
        <v>1</v>
      </c>
      <c r="C2" s="6" t="s">
        <v>2</v>
      </c>
      <c r="D2" s="2" t="s">
        <v>3</v>
      </c>
      <c r="F2" s="21" t="s">
        <v>4</v>
      </c>
      <c r="G2" s="19" t="s">
        <v>5</v>
      </c>
    </row>
    <row r="3" spans="1:8">
      <c r="A3" s="14">
        <v>1</v>
      </c>
      <c r="B3" s="1" t="s">
        <v>6</v>
      </c>
      <c r="C3" s="3" t="s">
        <v>7</v>
      </c>
      <c r="D3" s="17">
        <v>1</v>
      </c>
      <c r="E3" s="3" t="s">
        <v>8</v>
      </c>
      <c r="F3" s="32">
        <v>6.89</v>
      </c>
      <c r="G3" s="20">
        <f>D3*F3</f>
        <v>6.89</v>
      </c>
      <c r="H3" s="11"/>
    </row>
    <row r="4" spans="1:8">
      <c r="A4" s="14">
        <v>2</v>
      </c>
      <c r="B4" s="3" t="s">
        <v>9</v>
      </c>
      <c r="C4" s="3" t="s">
        <v>10</v>
      </c>
      <c r="D4" s="17">
        <v>1</v>
      </c>
      <c r="E4" s="3" t="s">
        <v>11</v>
      </c>
      <c r="F4" s="32">
        <v>5.73</v>
      </c>
      <c r="G4" s="20">
        <f t="shared" ref="G4:G23" si="0">D4*F4</f>
        <v>5.73</v>
      </c>
    </row>
    <row r="5" spans="1:8">
      <c r="A5" s="14">
        <v>3</v>
      </c>
      <c r="B5" s="3" t="s">
        <v>12</v>
      </c>
      <c r="C5" s="3" t="s">
        <v>13</v>
      </c>
      <c r="D5" s="17">
        <v>12</v>
      </c>
      <c r="E5" s="3" t="s">
        <v>14</v>
      </c>
      <c r="F5" s="32">
        <v>13.9</v>
      </c>
      <c r="G5" s="20">
        <f t="shared" si="0"/>
        <v>166.8</v>
      </c>
    </row>
    <row r="6" spans="1:8">
      <c r="A6" s="14">
        <v>5</v>
      </c>
      <c r="B6" s="3" t="s">
        <v>15</v>
      </c>
      <c r="C6" s="3" t="s">
        <v>16</v>
      </c>
      <c r="D6" s="25">
        <v>40</v>
      </c>
      <c r="E6" s="3" t="s">
        <v>17</v>
      </c>
      <c r="F6" s="32">
        <v>8.9</v>
      </c>
      <c r="G6" s="20">
        <f t="shared" si="0"/>
        <v>356</v>
      </c>
    </row>
    <row r="7" spans="1:8">
      <c r="A7" s="14">
        <v>6</v>
      </c>
      <c r="B7" s="3" t="s">
        <v>18</v>
      </c>
      <c r="C7" s="5" t="s">
        <v>19</v>
      </c>
      <c r="D7" s="23">
        <v>6</v>
      </c>
      <c r="E7" s="24" t="s">
        <v>20</v>
      </c>
      <c r="F7" s="32">
        <v>20.9</v>
      </c>
      <c r="G7" s="20">
        <f t="shared" si="0"/>
        <v>125.39999999999999</v>
      </c>
    </row>
    <row r="8" spans="1:8" ht="30">
      <c r="A8" s="14">
        <v>7</v>
      </c>
      <c r="B8" s="4" t="s">
        <v>21</v>
      </c>
      <c r="C8" s="3" t="s">
        <v>22</v>
      </c>
      <c r="D8" s="26">
        <v>1</v>
      </c>
      <c r="E8" s="7" t="s">
        <v>23</v>
      </c>
      <c r="F8" s="39">
        <v>145</v>
      </c>
      <c r="G8" s="20">
        <f t="shared" si="0"/>
        <v>145</v>
      </c>
    </row>
    <row r="9" spans="1:8">
      <c r="A9" s="14">
        <v>9</v>
      </c>
      <c r="B9" s="42" t="s">
        <v>24</v>
      </c>
      <c r="C9" s="3" t="s">
        <v>25</v>
      </c>
      <c r="D9" s="17">
        <v>1</v>
      </c>
      <c r="E9" s="3" t="s">
        <v>26</v>
      </c>
      <c r="F9" s="32">
        <v>16.25</v>
      </c>
      <c r="G9" s="20">
        <f t="shared" si="0"/>
        <v>16.25</v>
      </c>
    </row>
    <row r="10" spans="1:8">
      <c r="A10" s="14">
        <v>10</v>
      </c>
      <c r="B10" s="42" t="s">
        <v>24</v>
      </c>
      <c r="C10" s="3" t="s">
        <v>25</v>
      </c>
      <c r="D10" s="17">
        <v>1</v>
      </c>
      <c r="E10" s="3" t="s">
        <v>26</v>
      </c>
      <c r="F10" s="32">
        <v>16.25</v>
      </c>
      <c r="G10" s="20">
        <f t="shared" si="0"/>
        <v>16.25</v>
      </c>
    </row>
    <row r="11" spans="1:8">
      <c r="A11" s="14">
        <v>12</v>
      </c>
      <c r="B11" s="12" t="s">
        <v>27</v>
      </c>
      <c r="C11" s="3" t="s">
        <v>28</v>
      </c>
      <c r="D11" s="17">
        <v>8</v>
      </c>
      <c r="E11" s="3" t="s">
        <v>29</v>
      </c>
      <c r="F11" s="32">
        <v>21.3</v>
      </c>
      <c r="G11" s="20">
        <f t="shared" si="0"/>
        <v>170.4</v>
      </c>
    </row>
    <row r="12" spans="1:8">
      <c r="A12" s="14">
        <v>13</v>
      </c>
      <c r="B12" s="3" t="s">
        <v>30</v>
      </c>
      <c r="C12" s="1" t="s">
        <v>31</v>
      </c>
      <c r="D12" s="17">
        <v>1</v>
      </c>
      <c r="E12" s="3" t="s">
        <v>32</v>
      </c>
      <c r="F12" s="32">
        <v>74.17</v>
      </c>
      <c r="G12" s="20">
        <f t="shared" si="0"/>
        <v>74.17</v>
      </c>
    </row>
    <row r="13" spans="1:8">
      <c r="A13" s="14">
        <v>14</v>
      </c>
      <c r="B13" s="3" t="s">
        <v>33</v>
      </c>
      <c r="C13" s="1" t="s">
        <v>34</v>
      </c>
      <c r="D13" s="17">
        <v>4</v>
      </c>
      <c r="E13" s="3" t="s">
        <v>35</v>
      </c>
      <c r="F13" s="32">
        <v>18.899999999999999</v>
      </c>
      <c r="G13" s="20">
        <f t="shared" si="0"/>
        <v>75.599999999999994</v>
      </c>
    </row>
    <row r="14" spans="1:8">
      <c r="A14" s="14">
        <v>15</v>
      </c>
      <c r="B14" s="3" t="s">
        <v>36</v>
      </c>
      <c r="C14" s="1" t="s">
        <v>37</v>
      </c>
      <c r="D14" s="17">
        <v>100</v>
      </c>
      <c r="E14" s="3" t="s">
        <v>14</v>
      </c>
      <c r="F14" s="32">
        <v>2.3199999999999998</v>
      </c>
      <c r="G14" s="20">
        <f t="shared" si="0"/>
        <v>231.99999999999997</v>
      </c>
    </row>
    <row r="15" spans="1:8">
      <c r="A15" s="14">
        <v>16</v>
      </c>
      <c r="B15" s="44" t="s">
        <v>38</v>
      </c>
      <c r="C15" s="1" t="s">
        <v>39</v>
      </c>
      <c r="D15" s="17">
        <v>10</v>
      </c>
      <c r="E15" s="3" t="s">
        <v>14</v>
      </c>
      <c r="F15" s="32">
        <v>5.59</v>
      </c>
      <c r="G15" s="20">
        <f t="shared" si="0"/>
        <v>55.9</v>
      </c>
    </row>
    <row r="16" spans="1:8">
      <c r="A16" s="14">
        <v>17</v>
      </c>
      <c r="B16" s="3" t="s">
        <v>40</v>
      </c>
      <c r="C16" s="1" t="s">
        <v>41</v>
      </c>
      <c r="D16" s="17">
        <v>6</v>
      </c>
      <c r="E16" s="3" t="s">
        <v>14</v>
      </c>
      <c r="F16" s="32">
        <v>3.43</v>
      </c>
      <c r="G16" s="20">
        <f t="shared" si="0"/>
        <v>20.580000000000002</v>
      </c>
    </row>
    <row r="17" spans="1:9" ht="30">
      <c r="A17" s="14">
        <v>19</v>
      </c>
      <c r="B17" s="45" t="s">
        <v>42</v>
      </c>
      <c r="C17" s="1" t="s">
        <v>43</v>
      </c>
      <c r="D17" s="17">
        <v>1</v>
      </c>
      <c r="E17" s="3" t="s">
        <v>44</v>
      </c>
      <c r="F17" s="32">
        <v>86</v>
      </c>
      <c r="G17" s="20">
        <f t="shared" si="0"/>
        <v>86</v>
      </c>
    </row>
    <row r="18" spans="1:9">
      <c r="A18" s="14">
        <v>24</v>
      </c>
      <c r="B18" s="3" t="s">
        <v>45</v>
      </c>
      <c r="C18" s="1" t="s">
        <v>7</v>
      </c>
      <c r="D18" s="17">
        <v>10</v>
      </c>
      <c r="E18" s="3" t="s">
        <v>46</v>
      </c>
      <c r="F18" s="32">
        <v>3.43</v>
      </c>
      <c r="G18" s="20">
        <f t="shared" si="0"/>
        <v>34.300000000000004</v>
      </c>
    </row>
    <row r="19" spans="1:9">
      <c r="A19" s="14">
        <v>33</v>
      </c>
      <c r="B19" s="43" t="s">
        <v>47</v>
      </c>
      <c r="C19" s="1" t="s">
        <v>48</v>
      </c>
      <c r="D19" s="17">
        <v>6</v>
      </c>
      <c r="E19" s="1" t="s">
        <v>14</v>
      </c>
      <c r="F19" s="32">
        <v>69</v>
      </c>
      <c r="G19" s="20">
        <f t="shared" si="0"/>
        <v>414</v>
      </c>
    </row>
    <row r="20" spans="1:9">
      <c r="A20" s="14">
        <v>35</v>
      </c>
      <c r="B20" s="13" t="s">
        <v>49</v>
      </c>
      <c r="C20" s="1" t="s">
        <v>50</v>
      </c>
      <c r="D20" s="17">
        <v>10</v>
      </c>
      <c r="E20" s="1" t="s">
        <v>51</v>
      </c>
      <c r="F20" s="32">
        <v>8.9</v>
      </c>
      <c r="G20" s="20">
        <f t="shared" si="0"/>
        <v>89</v>
      </c>
    </row>
    <row r="21" spans="1:9">
      <c r="A21" s="14">
        <v>38</v>
      </c>
      <c r="B21" s="1" t="s">
        <v>52</v>
      </c>
      <c r="C21" s="1" t="s">
        <v>53</v>
      </c>
      <c r="D21" s="17">
        <v>1</v>
      </c>
      <c r="E21" s="1" t="s">
        <v>54</v>
      </c>
      <c r="F21" s="32">
        <v>79</v>
      </c>
      <c r="G21" s="20">
        <f t="shared" si="0"/>
        <v>79</v>
      </c>
    </row>
    <row r="22" spans="1:9">
      <c r="A22" s="14">
        <v>39</v>
      </c>
      <c r="B22" s="1" t="s">
        <v>55</v>
      </c>
      <c r="C22" s="1" t="s">
        <v>56</v>
      </c>
      <c r="D22" s="17">
        <v>2</v>
      </c>
      <c r="E22" s="1" t="s">
        <v>57</v>
      </c>
      <c r="F22" s="32">
        <v>1.78</v>
      </c>
      <c r="G22" s="20">
        <f t="shared" si="0"/>
        <v>3.56</v>
      </c>
    </row>
    <row r="23" spans="1:9">
      <c r="A23" s="14">
        <v>40</v>
      </c>
      <c r="B23" s="1" t="s">
        <v>58</v>
      </c>
      <c r="C23" s="1" t="s">
        <v>7</v>
      </c>
      <c r="D23" s="17">
        <v>5</v>
      </c>
      <c r="E23" s="1" t="s">
        <v>51</v>
      </c>
      <c r="F23" s="32">
        <v>17.43</v>
      </c>
      <c r="G23" s="20">
        <f t="shared" si="0"/>
        <v>87.15</v>
      </c>
    </row>
    <row r="24" spans="1:9">
      <c r="E24" s="34"/>
      <c r="F24" s="40" t="s">
        <v>59</v>
      </c>
      <c r="G24" s="30">
        <f>SUM(G3:G23)</f>
        <v>2259.98</v>
      </c>
    </row>
    <row r="27" spans="1:9" ht="18.75">
      <c r="A27" s="48" t="s">
        <v>101</v>
      </c>
      <c r="B27" s="49"/>
      <c r="C27" s="49"/>
      <c r="D27" s="49"/>
      <c r="E27" s="49"/>
      <c r="F27" s="49"/>
      <c r="G27" s="49"/>
    </row>
    <row r="28" spans="1:9">
      <c r="A28" s="2" t="s">
        <v>0</v>
      </c>
      <c r="B28" s="2" t="s">
        <v>1</v>
      </c>
      <c r="C28" s="2" t="s">
        <v>2</v>
      </c>
      <c r="D28" s="2" t="s">
        <v>3</v>
      </c>
      <c r="E28" s="6"/>
      <c r="F28" s="21" t="s">
        <v>4</v>
      </c>
      <c r="G28" s="19" t="s">
        <v>5</v>
      </c>
    </row>
    <row r="29" spans="1:9">
      <c r="A29" s="41">
        <v>4</v>
      </c>
      <c r="B29" s="1" t="s">
        <v>60</v>
      </c>
      <c r="C29" s="17" t="s">
        <v>61</v>
      </c>
      <c r="D29" s="17">
        <v>2</v>
      </c>
      <c r="E29" s="1" t="s">
        <v>57</v>
      </c>
      <c r="F29" s="22">
        <v>9.3000000000000007</v>
      </c>
      <c r="G29" s="20">
        <f>D29*F29</f>
        <v>18.600000000000001</v>
      </c>
    </row>
    <row r="30" spans="1:9">
      <c r="A30" s="41">
        <v>11</v>
      </c>
      <c r="B30" s="1" t="s">
        <v>62</v>
      </c>
      <c r="C30" s="17" t="s">
        <v>63</v>
      </c>
      <c r="D30" s="17">
        <v>1</v>
      </c>
      <c r="E30" s="1" t="s">
        <v>11</v>
      </c>
      <c r="F30" s="22">
        <v>37.9</v>
      </c>
      <c r="G30" s="20">
        <f t="shared" ref="G30:G40" si="1">D30*F30</f>
        <v>37.9</v>
      </c>
    </row>
    <row r="31" spans="1:9">
      <c r="A31" s="41">
        <v>22</v>
      </c>
      <c r="B31" s="1" t="s">
        <v>64</v>
      </c>
      <c r="C31" s="17" t="s">
        <v>65</v>
      </c>
      <c r="D31" s="17">
        <v>15</v>
      </c>
      <c r="E31" s="1" t="s">
        <v>66</v>
      </c>
      <c r="F31" s="22">
        <v>29.8</v>
      </c>
      <c r="G31" s="38">
        <f t="shared" si="1"/>
        <v>447</v>
      </c>
    </row>
    <row r="32" spans="1:9">
      <c r="A32" s="41">
        <v>23</v>
      </c>
      <c r="B32" s="1" t="s">
        <v>67</v>
      </c>
      <c r="C32" s="17" t="s">
        <v>65</v>
      </c>
      <c r="D32" s="17">
        <v>12</v>
      </c>
      <c r="E32" s="1" t="s">
        <v>68</v>
      </c>
      <c r="F32" s="22">
        <v>29.8</v>
      </c>
      <c r="G32" s="38">
        <f>D32*F32</f>
        <v>357.6</v>
      </c>
      <c r="I32" s="15"/>
    </row>
    <row r="33" spans="1:9" ht="30">
      <c r="A33" s="41">
        <v>25</v>
      </c>
      <c r="B33" s="8" t="s">
        <v>69</v>
      </c>
      <c r="C33" s="17" t="s">
        <v>65</v>
      </c>
      <c r="D33" s="17">
        <v>12</v>
      </c>
      <c r="E33" s="1" t="s">
        <v>68</v>
      </c>
      <c r="F33" s="22">
        <v>29.8</v>
      </c>
      <c r="G33" s="38">
        <f t="shared" si="1"/>
        <v>357.6</v>
      </c>
      <c r="I33" s="15"/>
    </row>
    <row r="34" spans="1:9">
      <c r="A34" s="41">
        <v>26</v>
      </c>
      <c r="B34" s="1" t="s">
        <v>70</v>
      </c>
      <c r="C34" s="17" t="s">
        <v>71</v>
      </c>
      <c r="D34" s="17">
        <v>3</v>
      </c>
      <c r="E34" s="1" t="s">
        <v>72</v>
      </c>
      <c r="F34" s="22">
        <v>5.9</v>
      </c>
      <c r="G34" s="20">
        <f t="shared" si="1"/>
        <v>17.700000000000003</v>
      </c>
    </row>
    <row r="35" spans="1:9">
      <c r="A35" s="41">
        <v>28</v>
      </c>
      <c r="B35" s="1" t="s">
        <v>73</v>
      </c>
      <c r="C35" s="17" t="s">
        <v>74</v>
      </c>
      <c r="D35" s="17">
        <v>14</v>
      </c>
      <c r="E35" s="1" t="s">
        <v>75</v>
      </c>
      <c r="F35" s="22">
        <v>9.6999999999999993</v>
      </c>
      <c r="G35" s="20">
        <f t="shared" si="1"/>
        <v>135.79999999999998</v>
      </c>
    </row>
    <row r="36" spans="1:9">
      <c r="A36" s="41">
        <v>31</v>
      </c>
      <c r="B36" s="1" t="s">
        <v>76</v>
      </c>
      <c r="C36" s="17" t="s">
        <v>31</v>
      </c>
      <c r="D36" s="17">
        <v>2</v>
      </c>
      <c r="E36" s="1" t="s">
        <v>57</v>
      </c>
      <c r="F36" s="22">
        <v>4.9000000000000004</v>
      </c>
      <c r="G36" s="20">
        <f t="shared" si="1"/>
        <v>9.8000000000000007</v>
      </c>
    </row>
    <row r="37" spans="1:9">
      <c r="A37" s="41">
        <v>32</v>
      </c>
      <c r="B37" s="1" t="s">
        <v>77</v>
      </c>
      <c r="C37" s="17" t="s">
        <v>78</v>
      </c>
      <c r="D37" s="17">
        <v>2</v>
      </c>
      <c r="E37" s="1" t="s">
        <v>57</v>
      </c>
      <c r="F37" s="22">
        <v>12.9</v>
      </c>
      <c r="G37" s="20">
        <f t="shared" si="1"/>
        <v>25.8</v>
      </c>
    </row>
    <row r="38" spans="1:9" ht="30">
      <c r="A38" s="41">
        <v>34</v>
      </c>
      <c r="B38" s="1" t="s">
        <v>79</v>
      </c>
      <c r="C38" s="18" t="s">
        <v>80</v>
      </c>
      <c r="D38" s="18">
        <v>4</v>
      </c>
      <c r="E38" s="1" t="s">
        <v>81</v>
      </c>
      <c r="F38" s="22">
        <v>29.8</v>
      </c>
      <c r="G38" s="20">
        <f t="shared" si="1"/>
        <v>119.2</v>
      </c>
    </row>
    <row r="39" spans="1:9">
      <c r="A39" s="41">
        <v>36</v>
      </c>
      <c r="B39" s="1" t="s">
        <v>82</v>
      </c>
      <c r="C39" s="17" t="s">
        <v>83</v>
      </c>
      <c r="D39" s="17">
        <v>1</v>
      </c>
      <c r="E39" s="35" t="s">
        <v>11</v>
      </c>
      <c r="F39" s="22">
        <v>34.5</v>
      </c>
      <c r="G39" s="20">
        <f t="shared" si="1"/>
        <v>34.5</v>
      </c>
    </row>
    <row r="40" spans="1:9">
      <c r="A40" s="41">
        <v>37</v>
      </c>
      <c r="B40" s="1" t="s">
        <v>84</v>
      </c>
      <c r="C40" s="17" t="s">
        <v>85</v>
      </c>
      <c r="D40" s="32">
        <v>5</v>
      </c>
      <c r="E40" s="36" t="s">
        <v>81</v>
      </c>
      <c r="F40" s="33">
        <v>67.8</v>
      </c>
      <c r="G40" s="20">
        <f t="shared" si="1"/>
        <v>339</v>
      </c>
    </row>
    <row r="41" spans="1:9">
      <c r="E41" s="34"/>
      <c r="F41" s="37" t="s">
        <v>86</v>
      </c>
      <c r="G41" s="30">
        <f>SUM(G29:G40)</f>
        <v>1900.5</v>
      </c>
    </row>
    <row r="44" spans="1:9" ht="18.75">
      <c r="A44" s="46" t="s">
        <v>100</v>
      </c>
      <c r="B44" s="47"/>
      <c r="C44" s="47"/>
      <c r="D44" s="47"/>
      <c r="E44" s="47"/>
      <c r="F44" s="47"/>
      <c r="G44" s="47"/>
    </row>
    <row r="45" spans="1:9">
      <c r="A45" s="2" t="s">
        <v>0</v>
      </c>
      <c r="B45" s="2" t="s">
        <v>1</v>
      </c>
      <c r="C45" s="2" t="s">
        <v>2</v>
      </c>
      <c r="D45" s="6"/>
      <c r="E45" s="2" t="s">
        <v>87</v>
      </c>
      <c r="F45" s="21" t="s">
        <v>4</v>
      </c>
      <c r="G45" s="19" t="s">
        <v>5</v>
      </c>
    </row>
    <row r="46" spans="1:9">
      <c r="A46" s="14">
        <v>8</v>
      </c>
      <c r="B46" s="1" t="s">
        <v>88</v>
      </c>
      <c r="C46" s="17" t="s">
        <v>89</v>
      </c>
      <c r="D46" s="17">
        <v>15</v>
      </c>
      <c r="E46" s="3" t="s">
        <v>90</v>
      </c>
      <c r="F46" s="22">
        <v>18.899999999999999</v>
      </c>
      <c r="G46" s="20">
        <f>D46*F46</f>
        <v>283.5</v>
      </c>
    </row>
    <row r="47" spans="1:9">
      <c r="A47" s="14">
        <v>20</v>
      </c>
      <c r="B47" s="1" t="s">
        <v>91</v>
      </c>
      <c r="C47" s="17" t="s">
        <v>92</v>
      </c>
      <c r="D47" s="17">
        <v>1</v>
      </c>
      <c r="E47" s="3" t="s">
        <v>93</v>
      </c>
      <c r="F47" s="22">
        <v>45</v>
      </c>
      <c r="G47" s="20">
        <f t="shared" ref="G47:G50" si="2">D47*F47</f>
        <v>45</v>
      </c>
    </row>
    <row r="48" spans="1:9">
      <c r="A48" s="14">
        <v>21</v>
      </c>
      <c r="B48" s="1" t="s">
        <v>94</v>
      </c>
      <c r="C48" s="17" t="s">
        <v>95</v>
      </c>
      <c r="D48" s="17">
        <v>20</v>
      </c>
      <c r="E48" s="3" t="s">
        <v>14</v>
      </c>
      <c r="F48" s="22">
        <v>39.9</v>
      </c>
      <c r="G48" s="20">
        <f t="shared" si="2"/>
        <v>798</v>
      </c>
    </row>
    <row r="49" spans="1:7">
      <c r="A49" s="14">
        <v>27</v>
      </c>
      <c r="B49" s="1" t="s">
        <v>96</v>
      </c>
      <c r="C49" s="17" t="s">
        <v>89</v>
      </c>
      <c r="D49" s="17">
        <v>40</v>
      </c>
      <c r="E49" s="27" t="s">
        <v>68</v>
      </c>
      <c r="F49" s="22">
        <v>7.9</v>
      </c>
      <c r="G49" s="20">
        <f t="shared" si="2"/>
        <v>316</v>
      </c>
    </row>
    <row r="50" spans="1:7">
      <c r="A50" s="14">
        <v>30</v>
      </c>
      <c r="B50" s="1" t="s">
        <v>97</v>
      </c>
      <c r="C50" s="17" t="s">
        <v>98</v>
      </c>
      <c r="D50" s="32">
        <v>2</v>
      </c>
      <c r="E50" s="31" t="s">
        <v>90</v>
      </c>
      <c r="F50" s="33">
        <v>11.9</v>
      </c>
      <c r="G50" s="20">
        <f t="shared" si="2"/>
        <v>23.8</v>
      </c>
    </row>
    <row r="51" spans="1:7">
      <c r="E51" s="28"/>
      <c r="F51" s="29" t="s">
        <v>86</v>
      </c>
      <c r="G51" s="30">
        <f>SUM(G46:G50)</f>
        <v>1466.3</v>
      </c>
    </row>
    <row r="54" spans="1:7" ht="15.75">
      <c r="B54" s="9" t="s">
        <v>99</v>
      </c>
      <c r="C54" s="10">
        <f>SUM(G24,G41,G51)</f>
        <v>5626.78</v>
      </c>
      <c r="D54" s="10"/>
    </row>
    <row r="56" spans="1:7">
      <c r="C56" s="11"/>
      <c r="D56" s="11"/>
    </row>
    <row r="60" spans="1:7">
      <c r="B60" s="16"/>
    </row>
    <row r="62" spans="1:7">
      <c r="C62" s="11"/>
    </row>
  </sheetData>
  <mergeCells count="3">
    <mergeCell ref="A44:G44"/>
    <mergeCell ref="A27:G27"/>
    <mergeCell ref="A1:G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Positivo</dc:creator>
  <cp:keywords/>
  <dc:description/>
  <cp:lastModifiedBy>Positivo</cp:lastModifiedBy>
  <cp:revision/>
  <dcterms:created xsi:type="dcterms:W3CDTF">2024-11-21T16:27:42Z</dcterms:created>
  <dcterms:modified xsi:type="dcterms:W3CDTF">2024-12-12T14:10:09Z</dcterms:modified>
  <cp:category/>
  <cp:contentStatus/>
</cp:coreProperties>
</file>