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Transpa\"/>
    </mc:Choice>
  </mc:AlternateContent>
  <xr:revisionPtr revIDLastSave="0" documentId="13_ncr:1_{D5B1F1B0-A586-41BA-937C-DFB295CE065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JUL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" l="1"/>
  <c r="V51" i="1" s="1"/>
  <c r="X51" i="1" s="1"/>
  <c r="R52" i="1"/>
  <c r="V52" i="1" s="1"/>
  <c r="R53" i="1"/>
  <c r="V53" i="1" s="1"/>
  <c r="R54" i="1"/>
  <c r="V54" i="1" s="1"/>
  <c r="R55" i="1"/>
  <c r="V55" i="1" s="1"/>
  <c r="X55" i="1" s="1"/>
  <c r="R56" i="1"/>
  <c r="V56" i="1" s="1"/>
  <c r="R57" i="1"/>
  <c r="V57" i="1"/>
  <c r="AB57" i="1" s="1"/>
  <c r="R58" i="1"/>
  <c r="V58" i="1" s="1"/>
  <c r="R59" i="1"/>
  <c r="V59" i="1"/>
  <c r="X59" i="1" s="1"/>
  <c r="R60" i="1"/>
  <c r="V60" i="1" s="1"/>
  <c r="R61" i="1"/>
  <c r="V61" i="1" s="1"/>
  <c r="R62" i="1"/>
  <c r="V62" i="1"/>
  <c r="Z62" i="1" s="1"/>
  <c r="R63" i="1"/>
  <c r="V63" i="1" s="1"/>
  <c r="X63" i="1" s="1"/>
  <c r="R28" i="1"/>
  <c r="V28" i="1" s="1"/>
  <c r="R29" i="1"/>
  <c r="V29" i="1" s="1"/>
  <c r="R26" i="1"/>
  <c r="V26" i="1" s="1"/>
  <c r="Z26" i="1" s="1"/>
  <c r="R27" i="1"/>
  <c r="V27" i="1" s="1"/>
  <c r="AB27" i="1" s="1"/>
  <c r="R25" i="1"/>
  <c r="V25" i="1" s="1"/>
  <c r="R50" i="1"/>
  <c r="V50" i="1" s="1"/>
  <c r="X50" i="1" s="1"/>
  <c r="R24" i="1"/>
  <c r="V24" i="1" s="1"/>
  <c r="R22" i="1"/>
  <c r="V22" i="1" s="1"/>
  <c r="X22" i="1" s="1"/>
  <c r="R23" i="1"/>
  <c r="V23" i="1" s="1"/>
  <c r="R45" i="1"/>
  <c r="V45" i="1" s="1"/>
  <c r="R46" i="1"/>
  <c r="V46" i="1" s="1"/>
  <c r="R47" i="1"/>
  <c r="V47" i="1" s="1"/>
  <c r="R48" i="1"/>
  <c r="V48" i="1" s="1"/>
  <c r="R49" i="1"/>
  <c r="V49" i="1" s="1"/>
  <c r="R64" i="1"/>
  <c r="V64" i="1" s="1"/>
  <c r="AA31" i="1"/>
  <c r="Y31" i="1"/>
  <c r="W31" i="1"/>
  <c r="U31" i="1"/>
  <c r="T31" i="1"/>
  <c r="S31" i="1"/>
  <c r="Q31" i="1"/>
  <c r="P31" i="1"/>
  <c r="O31" i="1"/>
  <c r="Z57" i="1" l="1"/>
  <c r="X57" i="1"/>
  <c r="Z54" i="1"/>
  <c r="X54" i="1"/>
  <c r="Z58" i="1"/>
  <c r="X58" i="1"/>
  <c r="X62" i="1"/>
  <c r="AB60" i="1"/>
  <c r="X60" i="1"/>
  <c r="Z60" i="1"/>
  <c r="X52" i="1"/>
  <c r="Z52" i="1"/>
  <c r="AB52" i="1"/>
  <c r="X61" i="1"/>
  <c r="Z61" i="1"/>
  <c r="AB61" i="1"/>
  <c r="X53" i="1"/>
  <c r="Z53" i="1"/>
  <c r="AB53" i="1"/>
  <c r="X56" i="1"/>
  <c r="Z56" i="1"/>
  <c r="AB56" i="1"/>
  <c r="AB63" i="1"/>
  <c r="AB55" i="1"/>
  <c r="Z63" i="1"/>
  <c r="AB58" i="1"/>
  <c r="Z55" i="1"/>
  <c r="AB59" i="1"/>
  <c r="AB51" i="1"/>
  <c r="AB62" i="1"/>
  <c r="Z59" i="1"/>
  <c r="AB54" i="1"/>
  <c r="Z51" i="1"/>
  <c r="AB29" i="1"/>
  <c r="X29" i="1"/>
  <c r="Z29" i="1"/>
  <c r="Z28" i="1"/>
  <c r="X28" i="1"/>
  <c r="AB28" i="1"/>
  <c r="X26" i="1"/>
  <c r="Z27" i="1"/>
  <c r="X27" i="1"/>
  <c r="AB26" i="1"/>
  <c r="X25" i="1"/>
  <c r="Z25" i="1"/>
  <c r="AB25" i="1"/>
  <c r="AB50" i="1"/>
  <c r="Z50" i="1"/>
  <c r="X24" i="1"/>
  <c r="AB24" i="1"/>
  <c r="Z24" i="1"/>
  <c r="X23" i="1"/>
  <c r="Z23" i="1"/>
  <c r="AB23" i="1"/>
  <c r="Z22" i="1"/>
  <c r="AB22" i="1"/>
  <c r="AB64" i="1"/>
  <c r="X49" i="1"/>
  <c r="X48" i="1"/>
  <c r="AB47" i="1"/>
  <c r="X64" i="1" l="1"/>
  <c r="Z64" i="1"/>
  <c r="X47" i="1"/>
  <c r="AB49" i="1"/>
  <c r="Z49" i="1"/>
  <c r="AB48" i="1"/>
  <c r="Z48" i="1"/>
  <c r="Z47" i="1"/>
  <c r="P65" i="1"/>
  <c r="Q65" i="1"/>
  <c r="O65" i="1"/>
  <c r="S65" i="1"/>
  <c r="AA65" i="1"/>
  <c r="Y65" i="1"/>
  <c r="W65" i="1"/>
  <c r="U65" i="1"/>
  <c r="T65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30" i="1"/>
  <c r="V30" i="1" s="1"/>
  <c r="R31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65" i="1"/>
  <c r="AB11" i="1"/>
  <c r="Z11" i="1"/>
  <c r="X11" i="1"/>
  <c r="X15" i="1"/>
  <c r="Z15" i="1"/>
  <c r="X12" i="1"/>
  <c r="Z12" i="1"/>
  <c r="AB12" i="1"/>
  <c r="AB21" i="1"/>
  <c r="X21" i="1"/>
  <c r="Z21" i="1"/>
  <c r="Z30" i="1"/>
  <c r="X30" i="1"/>
  <c r="AB30" i="1"/>
  <c r="X18" i="1"/>
  <c r="Z18" i="1"/>
  <c r="AB18" i="1"/>
  <c r="AB15" i="1"/>
  <c r="X10" i="1"/>
  <c r="AB10" i="1"/>
  <c r="Z46" i="1"/>
  <c r="AB46" i="1"/>
  <c r="X46" i="1"/>
  <c r="X45" i="1"/>
  <c r="AB45" i="1"/>
  <c r="Z45" i="1"/>
  <c r="V31" i="1" l="1"/>
  <c r="AB31" i="1" s="1"/>
  <c r="Z20" i="1"/>
  <c r="AB14" i="1"/>
  <c r="Z13" i="1"/>
  <c r="Z14" i="1"/>
  <c r="X20" i="1"/>
  <c r="AB19" i="1"/>
  <c r="X16" i="1"/>
  <c r="X19" i="1"/>
  <c r="X17" i="1"/>
  <c r="Z17" i="1"/>
  <c r="X13" i="1"/>
  <c r="Z16" i="1"/>
  <c r="V65" i="1"/>
  <c r="Z65" i="1" s="1"/>
  <c r="X31" i="1" l="1"/>
  <c r="Z31" i="1"/>
  <c r="AB65" i="1"/>
  <c r="X65" i="1"/>
</calcChain>
</file>

<file path=xl/sharedStrings.xml><?xml version="1.0" encoding="utf-8"?>
<sst xmlns="http://schemas.openxmlformats.org/spreadsheetml/2006/main" count="603" uniqueCount="159">
  <si>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</si>
  <si>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</si>
  <si>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</si>
  <si>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</si>
  <si>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</si>
  <si>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</si>
  <si>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</si>
  <si>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</si>
  <si>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</si>
  <si>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</si>
  <si>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</si>
  <si>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</si>
  <si>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</si>
  <si>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</si>
  <si>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</si>
  <si>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</si>
  <si>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</si>
  <si>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</si>
  <si>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</si>
  <si>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</si>
  <si>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</si>
  <si>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</si>
  <si>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</si>
  <si>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</si>
  <si>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</si>
  <si>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</si>
  <si>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</si>
  <si>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</si>
  <si>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</si>
  <si>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</si>
  <si>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</si>
  <si>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</si>
  <si>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</si>
  <si>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</si>
  <si>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</si>
  <si>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</si>
  <si>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</si>
  <si>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</si>
  <si>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</si>
  <si>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</si>
  <si>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</si>
  <si>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</si>
  <si>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</si>
  <si>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</si>
  <si>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</si>
  <si>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</si>
  <si>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</si>
  <si>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</si>
  <si>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</si>
  <si>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</si>
  <si>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</si>
  <si>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</si>
  <si>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</si>
  <si>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</si>
  <si>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</si>
  <si>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</si>
  <si>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</si>
  <si>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</si>
  <si>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</si>
  <si>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</si>
  <si>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</si>
  <si>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</si>
  <si>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</si>
  <si>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</si>
  <si>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</si>
  <si>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</si>
  <si>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</si>
  <si>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</si>
  <si>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</si>
  <si>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</si>
  <si>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</si>
  <si>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</si>
  <si>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</si>
  <si>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</si>
  <si>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</si>
  <si>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</si>
  <si>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</si>
  <si>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</si>
  <si>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</si>
  <si>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</si>
  <si>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</si>
  <si>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</si>
  <si>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</si>
  <si>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</si>
  <si>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</si>
  <si>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</si>
  <si>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</si>
  <si>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</si>
  <si>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</si>
  <si>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</si>
  <si>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</si>
  <si>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</si>
  <si>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</si>
  <si>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</si>
  <si>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</si>
  <si>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</si>
  <si>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</si>
  <si>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</si>
  <si>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</si>
  <si>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</si>
  <si>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</si>
  <si>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</si>
  <si>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</si>
  <si>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</si>
  <si>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</si>
  <si>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</si>
  <si>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</si>
  <si>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</si>
  <si>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</si>
  <si>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</si>
  <si>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</si>
  <si>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</si>
  <si>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</si>
  <si>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</si>
  <si>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</si>
  <si>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</si>
  <si>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</si>
  <si>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</si>
  <si>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</si>
  <si>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</si>
  <si>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</si>
  <si>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</si>
  <si>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</si>
  <si>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</si>
  <si>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</si>
  <si>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</si>
  <si>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</si>
  <si>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</si>
  <si>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</si>
  <si>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</si>
  <si>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</si>
  <si>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</si>
  <si>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</si>
  <si>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</si>
  <si>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</si>
  <si>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</si>
  <si>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</si>
  <si>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</si>
  <si>
    <t>12104</t>
  </si>
  <si>
    <t>TRIBUNAL REGIONAL FEDERAL DA 3A. REGIAO</t>
  </si>
  <si>
    <t>6014</t>
  </si>
  <si>
    <t>ATIVOS CIVIS DA UNIAO                 - NA 3. REGIAO DA JUST</t>
  </si>
  <si>
    <t>34101</t>
  </si>
  <si>
    <t>MINISTERIO PUBLICO FEDERAL</t>
  </si>
  <si>
    <t>03</t>
  </si>
  <si>
    <t>062</t>
  </si>
  <si>
    <t>0031</t>
  </si>
  <si>
    <t>4264</t>
  </si>
  <si>
    <t>PROGRAMA DE GESTAO E MANUTENCAO DO MINISTERIO PUBLICO</t>
  </si>
  <si>
    <t>DEFESA DO INTERESSE PUBLICO NO PROCESSO JUDICIARIO - MINISTE</t>
  </si>
  <si>
    <t>DEFESA DO INTERESSE PUBLICO NO PROCES - NACIONAL</t>
  </si>
  <si>
    <t>0005</t>
  </si>
  <si>
    <t>SENTENCAS JUDICIAIS TRANSITADAS EM JULGADO (PRECATORIOS)</t>
  </si>
  <si>
    <t>00WU</t>
  </si>
  <si>
    <t>SENTENCAS JUDICIAIS TRANSITADAS EM JULGADO (PRECATORIOS) - E</t>
  </si>
  <si>
    <t>36211</t>
  </si>
  <si>
    <t>FUNDACAO NACIONAL DE SAUDE</t>
  </si>
  <si>
    <t>36213</t>
  </si>
  <si>
    <t>AGENCIA NACIONAL DE SAUDE SUPLEMENTAR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</si>
</sst>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43" fontId="7" fillId="3" borderId="2" xfId="4" applyFont="1" applyFill="1" applyBorder="1" applyAlignment="1">
      <alignment vertical="center"/>
    </xf>
    <xf numFmtId="43" fontId="7" fillId="3" borderId="2" xfId="4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3" borderId="2" xfId="0" applyNumberFormat="1" applyFont="1" applyFill="1" applyBorder="1" applyAlignment="1">
      <alignment vertical="center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68"/>
  <sheetViews>
    <sheetView showGridLines="0" tabSelected="1" zoomScaleNormal="100" zoomScalePageLayoutView="85" workbookViewId="0">
      <selection activeCell="M46" sqref="M46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3320312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4.88671875" style="1" bestFit="1" customWidth="1"/>
    <col min="21" max="21" width="9.88671875" style="1" bestFit="1" customWidth="1"/>
    <col min="22" max="22" width="15.109375" style="1" bestFit="1" customWidth="1"/>
    <col min="23" max="23" width="14.5546875" style="1" bestFit="1" customWidth="1"/>
    <col min="24" max="24" width="7.6640625" style="10" bestFit="1" customWidth="1"/>
    <col min="25" max="25" width="14.5546875" style="1" bestFit="1" customWidth="1"/>
    <col min="26" max="26" width="7.6640625" style="10" bestFit="1" customWidth="1"/>
    <col min="27" max="27" width="14.5546875" style="1" bestFit="1" customWidth="1"/>
    <col min="28" max="28" width="7.664062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38" t="s">
        <v>109</v>
      </c>
      <c r="D2" s="38"/>
      <c r="E2" s="38"/>
      <c r="F2" s="38"/>
      <c r="G2" s="38"/>
      <c r="H2" s="38"/>
      <c r="I2" s="38"/>
      <c r="J2" s="38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38" t="s">
        <v>3</v>
      </c>
      <c r="D3" s="38"/>
      <c r="E3" s="38"/>
      <c r="F3" s="38"/>
      <c r="G3" s="38"/>
      <c r="H3" s="38"/>
      <c r="I3" s="38"/>
      <c r="J3" s="38"/>
      <c r="K3" s="38"/>
      <c r="L3" s="38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39">
        <v>45839</v>
      </c>
      <c r="D4" s="39"/>
      <c r="E4" s="39"/>
      <c r="F4" s="39"/>
      <c r="G4" s="39"/>
      <c r="H4" s="39"/>
      <c r="I4" s="39"/>
      <c r="J4" s="39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1026" ht="27" customHeigh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 t="s">
        <v>6</v>
      </c>
      <c r="P7" s="42" t="s">
        <v>7</v>
      </c>
      <c r="Q7" s="42"/>
      <c r="R7" s="42" t="s">
        <v>8</v>
      </c>
      <c r="S7" s="42" t="s">
        <v>9</v>
      </c>
      <c r="T7" s="43" t="s">
        <v>10</v>
      </c>
      <c r="U7" s="43"/>
      <c r="V7" s="42" t="s">
        <v>11</v>
      </c>
      <c r="W7" s="43" t="s">
        <v>75</v>
      </c>
      <c r="X7" s="43"/>
      <c r="Y7" s="43"/>
      <c r="Z7" s="43"/>
      <c r="AA7" s="43"/>
      <c r="AB7" s="43"/>
    </row>
    <row r="8" spans="1:1026" x14ac:dyDescent="0.25">
      <c r="A8" s="43" t="s">
        <v>12</v>
      </c>
      <c r="B8" s="43"/>
      <c r="C8" s="29" t="s">
        <v>69</v>
      </c>
      <c r="D8" s="30"/>
      <c r="E8" s="29" t="s">
        <v>70</v>
      </c>
      <c r="F8" s="33"/>
      <c r="G8" s="30"/>
      <c r="H8" s="35" t="s">
        <v>18</v>
      </c>
      <c r="I8" s="36"/>
      <c r="J8" s="37"/>
      <c r="K8" s="43" t="s">
        <v>13</v>
      </c>
      <c r="L8" s="43" t="s">
        <v>73</v>
      </c>
      <c r="M8" s="43"/>
      <c r="N8" s="43" t="s">
        <v>74</v>
      </c>
      <c r="O8" s="42"/>
      <c r="P8" s="17" t="s">
        <v>14</v>
      </c>
      <c r="Q8" s="17" t="s">
        <v>15</v>
      </c>
      <c r="R8" s="42"/>
      <c r="S8" s="42"/>
      <c r="T8" s="18" t="s">
        <v>76</v>
      </c>
      <c r="U8" s="18" t="s">
        <v>77</v>
      </c>
      <c r="V8" s="42"/>
      <c r="W8" s="18" t="s">
        <v>78</v>
      </c>
      <c r="X8" s="18" t="s">
        <v>16</v>
      </c>
      <c r="Y8" s="18" t="s">
        <v>79</v>
      </c>
      <c r="Z8" s="18" t="s">
        <v>16</v>
      </c>
      <c r="AA8" s="18" t="s">
        <v>80</v>
      </c>
      <c r="AB8" s="18" t="s">
        <v>16</v>
      </c>
    </row>
    <row r="9" spans="1:1026" ht="30" customHeight="1" x14ac:dyDescent="0.25">
      <c r="A9" s="18" t="s">
        <v>17</v>
      </c>
      <c r="B9" s="18" t="s">
        <v>18</v>
      </c>
      <c r="C9" s="31"/>
      <c r="D9" s="32"/>
      <c r="E9" s="31"/>
      <c r="F9" s="34"/>
      <c r="G9" s="32"/>
      <c r="H9" s="19" t="s">
        <v>71</v>
      </c>
      <c r="I9" s="35" t="s">
        <v>72</v>
      </c>
      <c r="J9" s="37"/>
      <c r="K9" s="43"/>
      <c r="L9" s="18" t="s">
        <v>17</v>
      </c>
      <c r="M9" s="18" t="s">
        <v>18</v>
      </c>
      <c r="N9" s="43"/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8" t="s">
        <v>24</v>
      </c>
      <c r="U9" s="18" t="s">
        <v>25</v>
      </c>
      <c r="V9" s="17" t="s">
        <v>26</v>
      </c>
      <c r="W9" s="18" t="s">
        <v>27</v>
      </c>
      <c r="X9" s="18" t="s">
        <v>28</v>
      </c>
      <c r="Y9" s="18" t="s">
        <v>29</v>
      </c>
      <c r="Z9" s="18" t="s">
        <v>30</v>
      </c>
      <c r="AA9" s="18" t="s">
        <v>31</v>
      </c>
      <c r="AB9" s="18" t="s">
        <v>32</v>
      </c>
    </row>
    <row r="10" spans="1:1026" ht="40.799999999999997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2"/>
      <c r="P10" s="22"/>
      <c r="Q10" s="22"/>
      <c r="R10" s="22">
        <f t="shared" ref="R10:R19" si="0">O10+P10+Q10</f>
        <v>0</v>
      </c>
      <c r="S10" s="22"/>
      <c r="T10" s="22">
        <v>2020887.65</v>
      </c>
      <c r="U10" s="22">
        <v>0</v>
      </c>
      <c r="V10" s="23">
        <f>R10+S10+T10+U10</f>
        <v>2020887.65</v>
      </c>
      <c r="W10" s="22">
        <v>1555287.65</v>
      </c>
      <c r="X10" s="25">
        <f t="shared" ref="X10:X19" si="1">W10/V10</f>
        <v>0.76960619260551177</v>
      </c>
      <c r="Y10" s="22">
        <v>917929.68</v>
      </c>
      <c r="Z10" s="25">
        <f t="shared" ref="Z10:Z19" si="2">Y10/V10</f>
        <v>0.45422103499915006</v>
      </c>
      <c r="AA10" s="22">
        <v>908084.67</v>
      </c>
      <c r="AB10" s="25">
        <f t="shared" ref="AB10:AB19" si="3">AA10/V10</f>
        <v>0.44934940841466375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2"/>
      <c r="P11" s="22"/>
      <c r="Q11" s="22"/>
      <c r="R11" s="22">
        <f t="shared" si="0"/>
        <v>0</v>
      </c>
      <c r="S11" s="22"/>
      <c r="T11" s="22">
        <v>148319.47</v>
      </c>
      <c r="U11" s="22">
        <v>0</v>
      </c>
      <c r="V11" s="23">
        <f t="shared" ref="V11:V30" si="4">R11+S11+T11+U11</f>
        <v>148319.47</v>
      </c>
      <c r="W11" s="22">
        <v>148319.47</v>
      </c>
      <c r="X11" s="25">
        <f t="shared" si="1"/>
        <v>1</v>
      </c>
      <c r="Y11" s="22">
        <v>148319.47</v>
      </c>
      <c r="Z11" s="25">
        <f t="shared" si="2"/>
        <v>1</v>
      </c>
      <c r="AA11" s="22">
        <v>148319.47</v>
      </c>
      <c r="AB11" s="25">
        <f t="shared" si="3"/>
        <v>1</v>
      </c>
    </row>
    <row r="12" spans="1:1026" ht="40.799999999999997" x14ac:dyDescent="0.25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2"/>
      <c r="P12" s="22"/>
      <c r="Q12" s="22"/>
      <c r="R12" s="22">
        <f t="shared" si="0"/>
        <v>0</v>
      </c>
      <c r="S12" s="22"/>
      <c r="T12" s="22">
        <v>0</v>
      </c>
      <c r="U12" s="22">
        <v>0</v>
      </c>
      <c r="V12" s="23">
        <f t="shared" si="4"/>
        <v>0</v>
      </c>
      <c r="W12" s="22">
        <v>0</v>
      </c>
      <c r="X12" s="25" t="e">
        <f t="shared" si="1"/>
        <v>#DIV/0!</v>
      </c>
      <c r="Y12" s="22">
        <v>0</v>
      </c>
      <c r="Z12" s="25" t="e">
        <f t="shared" si="2"/>
        <v>#DIV/0!</v>
      </c>
      <c r="AA12" s="22">
        <v>0</v>
      </c>
      <c r="AB12" s="25" t="e">
        <f t="shared" si="3"/>
        <v>#DIV/0!</v>
      </c>
    </row>
    <row r="13" spans="1:1026" ht="30.6" x14ac:dyDescent="0.25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>
        <v>1</v>
      </c>
      <c r="L13" s="9" t="s">
        <v>54</v>
      </c>
      <c r="M13" s="8" t="s">
        <v>41</v>
      </c>
      <c r="N13" s="9">
        <v>4</v>
      </c>
      <c r="O13" s="22"/>
      <c r="P13" s="22"/>
      <c r="Q13" s="22"/>
      <c r="R13" s="22">
        <f t="shared" si="0"/>
        <v>0</v>
      </c>
      <c r="S13" s="22"/>
      <c r="T13" s="22">
        <v>24960</v>
      </c>
      <c r="U13" s="22">
        <v>0</v>
      </c>
      <c r="V13" s="23">
        <f t="shared" si="4"/>
        <v>24960</v>
      </c>
      <c r="W13" s="22">
        <v>24960</v>
      </c>
      <c r="X13" s="25">
        <f t="shared" si="1"/>
        <v>1</v>
      </c>
      <c r="Y13" s="22">
        <v>24960</v>
      </c>
      <c r="Z13" s="25">
        <f t="shared" si="2"/>
        <v>1</v>
      </c>
      <c r="AA13" s="22">
        <v>24960</v>
      </c>
      <c r="AB13" s="25">
        <f t="shared" si="3"/>
        <v>1</v>
      </c>
    </row>
    <row r="14" spans="1:1026" s="15" customFormat="1" ht="30.6" x14ac:dyDescent="0.25">
      <c r="A14" s="27" t="s">
        <v>99</v>
      </c>
      <c r="B14" s="11" t="s">
        <v>100</v>
      </c>
      <c r="C14" s="27" t="s">
        <v>35</v>
      </c>
      <c r="D14" s="27" t="s">
        <v>36</v>
      </c>
      <c r="E14" s="27" t="s">
        <v>37</v>
      </c>
      <c r="F14" s="27" t="s">
        <v>39</v>
      </c>
      <c r="G14" s="27" t="s">
        <v>98</v>
      </c>
      <c r="H14" s="11" t="s">
        <v>38</v>
      </c>
      <c r="I14" s="11" t="s">
        <v>40</v>
      </c>
      <c r="J14" s="11" t="s">
        <v>101</v>
      </c>
      <c r="K14" s="27">
        <v>1</v>
      </c>
      <c r="L14" s="27" t="s">
        <v>54</v>
      </c>
      <c r="M14" s="11" t="s">
        <v>41</v>
      </c>
      <c r="N14" s="27">
        <v>3</v>
      </c>
      <c r="O14" s="22"/>
      <c r="P14" s="22"/>
      <c r="Q14" s="22"/>
      <c r="R14" s="22">
        <f t="shared" si="0"/>
        <v>0</v>
      </c>
      <c r="S14" s="22"/>
      <c r="T14" s="22">
        <v>16685.93</v>
      </c>
      <c r="U14" s="22">
        <v>0</v>
      </c>
      <c r="V14" s="28">
        <f t="shared" si="4"/>
        <v>16685.93</v>
      </c>
      <c r="W14" s="22">
        <v>16685.93</v>
      </c>
      <c r="X14" s="25">
        <f t="shared" si="1"/>
        <v>1</v>
      </c>
      <c r="Y14" s="22">
        <v>11646.5</v>
      </c>
      <c r="Z14" s="25">
        <f t="shared" si="2"/>
        <v>0.69798327093545276</v>
      </c>
      <c r="AA14" s="22">
        <v>11646.5</v>
      </c>
      <c r="AB14" s="25">
        <f t="shared" si="3"/>
        <v>0.69798327093545276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138</v>
      </c>
      <c r="B15" s="8" t="s">
        <v>139</v>
      </c>
      <c r="C15" s="9" t="s">
        <v>35</v>
      </c>
      <c r="D15" s="9" t="s">
        <v>43</v>
      </c>
      <c r="E15" s="9" t="s">
        <v>37</v>
      </c>
      <c r="F15" s="9" t="s">
        <v>44</v>
      </c>
      <c r="G15" s="9" t="s">
        <v>140</v>
      </c>
      <c r="H15" s="8" t="s">
        <v>38</v>
      </c>
      <c r="I15" s="8" t="s">
        <v>45</v>
      </c>
      <c r="J15" s="11" t="s">
        <v>141</v>
      </c>
      <c r="K15" s="9">
        <v>1</v>
      </c>
      <c r="L15" s="9" t="s">
        <v>54</v>
      </c>
      <c r="M15" s="8" t="s">
        <v>41</v>
      </c>
      <c r="N15" s="9">
        <v>1</v>
      </c>
      <c r="O15" s="22"/>
      <c r="P15" s="22"/>
      <c r="Q15" s="22"/>
      <c r="R15" s="22">
        <f t="shared" si="0"/>
        <v>0</v>
      </c>
      <c r="S15" s="22"/>
      <c r="T15" s="22">
        <v>0</v>
      </c>
      <c r="U15" s="22">
        <v>0</v>
      </c>
      <c r="V15" s="23">
        <f t="shared" si="4"/>
        <v>0</v>
      </c>
      <c r="W15" s="22">
        <v>0</v>
      </c>
      <c r="X15" s="25" t="e">
        <f t="shared" si="1"/>
        <v>#DIV/0!</v>
      </c>
      <c r="Y15" s="22">
        <v>0</v>
      </c>
      <c r="Z15" s="25" t="e">
        <f t="shared" si="2"/>
        <v>#DIV/0!</v>
      </c>
      <c r="AA15" s="22">
        <v>0</v>
      </c>
      <c r="AB15" s="25" t="e">
        <f t="shared" si="3"/>
        <v>#DIV/0!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123</v>
      </c>
      <c r="B16" s="8" t="s">
        <v>124</v>
      </c>
      <c r="C16" s="9" t="s">
        <v>35</v>
      </c>
      <c r="D16" s="9" t="s">
        <v>36</v>
      </c>
      <c r="E16" s="9" t="s">
        <v>37</v>
      </c>
      <c r="F16" s="9" t="s">
        <v>39</v>
      </c>
      <c r="G16" s="9" t="s">
        <v>125</v>
      </c>
      <c r="H16" s="8" t="s">
        <v>38</v>
      </c>
      <c r="I16" s="8" t="s">
        <v>40</v>
      </c>
      <c r="J16" s="11" t="s">
        <v>126</v>
      </c>
      <c r="K16" s="9">
        <v>1</v>
      </c>
      <c r="L16" s="9" t="s">
        <v>54</v>
      </c>
      <c r="M16" s="8" t="s">
        <v>41</v>
      </c>
      <c r="N16" s="9">
        <v>3</v>
      </c>
      <c r="O16" s="22"/>
      <c r="P16" s="22"/>
      <c r="Q16" s="22"/>
      <c r="R16" s="22">
        <f t="shared" si="0"/>
        <v>0</v>
      </c>
      <c r="S16" s="22"/>
      <c r="T16" s="22">
        <v>1800</v>
      </c>
      <c r="U16" s="22">
        <v>0</v>
      </c>
      <c r="V16" s="23">
        <f t="shared" si="4"/>
        <v>1800</v>
      </c>
      <c r="W16" s="22">
        <v>1800</v>
      </c>
      <c r="X16" s="25">
        <f t="shared" si="1"/>
        <v>1</v>
      </c>
      <c r="Y16" s="22">
        <v>1800</v>
      </c>
      <c r="Z16" s="25">
        <f t="shared" si="2"/>
        <v>1</v>
      </c>
      <c r="AA16" s="22">
        <v>1800</v>
      </c>
      <c r="AB16" s="25">
        <f t="shared" si="3"/>
        <v>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33</v>
      </c>
      <c r="B17" s="8" t="s">
        <v>34</v>
      </c>
      <c r="C17" s="9" t="s">
        <v>55</v>
      </c>
      <c r="D17" s="9" t="s">
        <v>50</v>
      </c>
      <c r="E17" s="9" t="s">
        <v>59</v>
      </c>
      <c r="F17" s="9" t="s">
        <v>61</v>
      </c>
      <c r="G17" s="9" t="s">
        <v>102</v>
      </c>
      <c r="H17" s="8" t="s">
        <v>60</v>
      </c>
      <c r="I17" s="8" t="s">
        <v>68</v>
      </c>
      <c r="J17" s="11" t="s">
        <v>82</v>
      </c>
      <c r="K17" s="9">
        <v>1</v>
      </c>
      <c r="L17" s="9" t="s">
        <v>54</v>
      </c>
      <c r="M17" s="8" t="s">
        <v>41</v>
      </c>
      <c r="N17" s="9">
        <v>1</v>
      </c>
      <c r="O17" s="22"/>
      <c r="P17" s="22"/>
      <c r="Q17" s="22"/>
      <c r="R17" s="22">
        <f t="shared" si="0"/>
        <v>0</v>
      </c>
      <c r="S17" s="22"/>
      <c r="T17" s="22">
        <v>563636</v>
      </c>
      <c r="U17" s="22">
        <v>0</v>
      </c>
      <c r="V17" s="23">
        <f t="shared" si="4"/>
        <v>563636</v>
      </c>
      <c r="W17" s="22">
        <v>563636</v>
      </c>
      <c r="X17" s="25">
        <f t="shared" si="1"/>
        <v>1</v>
      </c>
      <c r="Y17" s="22">
        <v>295640.34000000003</v>
      </c>
      <c r="Z17" s="25">
        <f t="shared" si="2"/>
        <v>0.52452352227324017</v>
      </c>
      <c r="AA17" s="22">
        <v>295640.34000000003</v>
      </c>
      <c r="AB17" s="25">
        <f t="shared" si="3"/>
        <v>0.52452352227324017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52</v>
      </c>
      <c r="D18" s="9" t="s">
        <v>62</v>
      </c>
      <c r="E18" s="9" t="s">
        <v>37</v>
      </c>
      <c r="F18" s="9" t="s">
        <v>63</v>
      </c>
      <c r="G18" s="9" t="s">
        <v>102</v>
      </c>
      <c r="H18" s="8" t="s">
        <v>38</v>
      </c>
      <c r="I18" s="8" t="s">
        <v>64</v>
      </c>
      <c r="J18" s="11" t="s">
        <v>83</v>
      </c>
      <c r="K18" s="9">
        <v>2</v>
      </c>
      <c r="L18" s="9" t="s">
        <v>65</v>
      </c>
      <c r="M18" s="8" t="s">
        <v>66</v>
      </c>
      <c r="N18" s="9">
        <v>1</v>
      </c>
      <c r="O18" s="22"/>
      <c r="P18" s="22"/>
      <c r="Q18" s="22"/>
      <c r="R18" s="22">
        <f t="shared" si="0"/>
        <v>0</v>
      </c>
      <c r="S18" s="22"/>
      <c r="T18" s="22">
        <v>3264364</v>
      </c>
      <c r="U18" s="22">
        <v>0</v>
      </c>
      <c r="V18" s="23">
        <f t="shared" si="4"/>
        <v>3264364</v>
      </c>
      <c r="W18" s="22">
        <v>2043100</v>
      </c>
      <c r="X18" s="25">
        <f t="shared" si="1"/>
        <v>0.62587995701459764</v>
      </c>
      <c r="Y18" s="22">
        <v>1793793.32</v>
      </c>
      <c r="Z18" s="25">
        <f t="shared" si="2"/>
        <v>0.54950775097384974</v>
      </c>
      <c r="AA18" s="22">
        <v>1793793.32</v>
      </c>
      <c r="AB18" s="25">
        <f t="shared" si="3"/>
        <v>0.54950775097384974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40.799999999999997" x14ac:dyDescent="0.25">
      <c r="A19" s="9" t="s">
        <v>33</v>
      </c>
      <c r="B19" s="8" t="s">
        <v>34</v>
      </c>
      <c r="C19" s="9" t="s">
        <v>35</v>
      </c>
      <c r="D19" s="9" t="s">
        <v>50</v>
      </c>
      <c r="E19" s="9" t="s">
        <v>37</v>
      </c>
      <c r="F19" s="9" t="s">
        <v>51</v>
      </c>
      <c r="G19" s="9" t="s">
        <v>102</v>
      </c>
      <c r="H19" s="8" t="s">
        <v>38</v>
      </c>
      <c r="I19" s="8" t="s">
        <v>94</v>
      </c>
      <c r="J19" s="11" t="s">
        <v>84</v>
      </c>
      <c r="K19" s="9">
        <v>1</v>
      </c>
      <c r="L19" s="9" t="s">
        <v>54</v>
      </c>
      <c r="M19" s="8" t="s">
        <v>41</v>
      </c>
      <c r="N19" s="9">
        <v>1</v>
      </c>
      <c r="O19" s="22"/>
      <c r="P19" s="22"/>
      <c r="Q19" s="22"/>
      <c r="R19" s="22">
        <f t="shared" si="0"/>
        <v>0</v>
      </c>
      <c r="S19" s="22"/>
      <c r="T19" s="22">
        <v>18000000</v>
      </c>
      <c r="U19" s="22">
        <v>0</v>
      </c>
      <c r="V19" s="23">
        <f t="shared" si="4"/>
        <v>18000000</v>
      </c>
      <c r="W19" s="22">
        <v>17000115.600000001</v>
      </c>
      <c r="X19" s="25">
        <f t="shared" si="1"/>
        <v>0.94445086666666678</v>
      </c>
      <c r="Y19" s="22">
        <v>9405129.3399999999</v>
      </c>
      <c r="Z19" s="25">
        <f t="shared" si="2"/>
        <v>0.52250718555555553</v>
      </c>
      <c r="AA19" s="22">
        <v>9405129.3399999999</v>
      </c>
      <c r="AB19" s="25">
        <f t="shared" si="3"/>
        <v>0.52250718555555553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40.799999999999997" x14ac:dyDescent="0.25">
      <c r="A20" s="9" t="s">
        <v>33</v>
      </c>
      <c r="B20" s="8" t="s">
        <v>34</v>
      </c>
      <c r="C20" s="9" t="s">
        <v>35</v>
      </c>
      <c r="D20" s="9" t="s">
        <v>47</v>
      </c>
      <c r="E20" s="9" t="s">
        <v>37</v>
      </c>
      <c r="F20" s="9" t="s">
        <v>48</v>
      </c>
      <c r="G20" s="9" t="s">
        <v>102</v>
      </c>
      <c r="H20" s="8" t="s">
        <v>38</v>
      </c>
      <c r="I20" s="8" t="s">
        <v>95</v>
      </c>
      <c r="J20" s="11" t="s">
        <v>85</v>
      </c>
      <c r="K20" s="9">
        <v>1</v>
      </c>
      <c r="L20" s="9" t="s">
        <v>54</v>
      </c>
      <c r="M20" s="8" t="s">
        <v>41</v>
      </c>
      <c r="N20" s="9">
        <v>3</v>
      </c>
      <c r="O20" s="16"/>
      <c r="P20" s="16"/>
      <c r="Q20" s="16"/>
      <c r="R20" s="22">
        <f>O20+P20+Q20</f>
        <v>0</v>
      </c>
      <c r="S20" s="16"/>
      <c r="T20" s="22">
        <v>8395997</v>
      </c>
      <c r="U20" s="22">
        <v>0</v>
      </c>
      <c r="V20" s="23">
        <f t="shared" si="4"/>
        <v>8395997</v>
      </c>
      <c r="W20" s="22">
        <v>4125661.62</v>
      </c>
      <c r="X20" s="25">
        <f t="shared" ref="X20:X30" si="5">W20/V20</f>
        <v>0.4913843609043691</v>
      </c>
      <c r="Y20" s="22">
        <v>2458007.0499999998</v>
      </c>
      <c r="Z20" s="25">
        <f t="shared" ref="Z20:Z30" si="6">Y20/V20</f>
        <v>0.29275940070011935</v>
      </c>
      <c r="AA20" s="22">
        <v>2425850.42</v>
      </c>
      <c r="AB20" s="25">
        <f t="shared" ref="AB20:AB30" si="7">AA20/V20</f>
        <v>0.28892940528682892</v>
      </c>
    </row>
    <row r="21" spans="1:1026" s="15" customFormat="1" ht="30.6" x14ac:dyDescent="0.25">
      <c r="A21" s="27" t="s">
        <v>33</v>
      </c>
      <c r="B21" s="11" t="s">
        <v>34</v>
      </c>
      <c r="C21" s="27" t="s">
        <v>35</v>
      </c>
      <c r="D21" s="27" t="s">
        <v>43</v>
      </c>
      <c r="E21" s="27" t="s">
        <v>37</v>
      </c>
      <c r="F21" s="27" t="s">
        <v>44</v>
      </c>
      <c r="G21" s="27" t="s">
        <v>102</v>
      </c>
      <c r="H21" s="11" t="s">
        <v>38</v>
      </c>
      <c r="I21" s="11" t="s">
        <v>45</v>
      </c>
      <c r="J21" s="11" t="s">
        <v>86</v>
      </c>
      <c r="K21" s="27">
        <v>1</v>
      </c>
      <c r="L21" s="27" t="s">
        <v>54</v>
      </c>
      <c r="M21" s="11" t="s">
        <v>41</v>
      </c>
      <c r="N21" s="27">
        <v>1</v>
      </c>
      <c r="O21" s="16"/>
      <c r="P21" s="16"/>
      <c r="Q21" s="16"/>
      <c r="R21" s="22">
        <f t="shared" ref="R21:R30" si="8">O21+P21+Q21</f>
        <v>0</v>
      </c>
      <c r="S21" s="16"/>
      <c r="T21" s="22">
        <v>116742144</v>
      </c>
      <c r="U21" s="22">
        <v>0</v>
      </c>
      <c r="V21" s="28">
        <f t="shared" si="4"/>
        <v>116742144</v>
      </c>
      <c r="W21" s="22">
        <v>116292137.58</v>
      </c>
      <c r="X21" s="25">
        <f t="shared" si="5"/>
        <v>0.99614529590959022</v>
      </c>
      <c r="Y21" s="22">
        <v>73553234.219999999</v>
      </c>
      <c r="Z21" s="25">
        <f t="shared" si="6"/>
        <v>0.63004868421810034</v>
      </c>
      <c r="AA21" s="22">
        <v>73385852.219999999</v>
      </c>
      <c r="AB21" s="25">
        <f t="shared" si="7"/>
        <v>0.62861490893982552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0.799999999999997" x14ac:dyDescent="0.25">
      <c r="A22" s="27" t="s">
        <v>33</v>
      </c>
      <c r="B22" s="11" t="s">
        <v>34</v>
      </c>
      <c r="C22" s="27" t="s">
        <v>35</v>
      </c>
      <c r="D22" s="27" t="s">
        <v>47</v>
      </c>
      <c r="E22" s="27" t="s">
        <v>37</v>
      </c>
      <c r="F22" s="27" t="s">
        <v>49</v>
      </c>
      <c r="G22" s="27" t="s">
        <v>102</v>
      </c>
      <c r="H22" s="11" t="s">
        <v>38</v>
      </c>
      <c r="I22" s="11" t="s">
        <v>96</v>
      </c>
      <c r="J22" s="11" t="s">
        <v>87</v>
      </c>
      <c r="K22" s="27">
        <v>1</v>
      </c>
      <c r="L22" s="27" t="s">
        <v>54</v>
      </c>
      <c r="M22" s="11" t="s">
        <v>41</v>
      </c>
      <c r="N22" s="27">
        <v>3</v>
      </c>
      <c r="O22" s="16"/>
      <c r="P22" s="16"/>
      <c r="Q22" s="16"/>
      <c r="R22" s="22">
        <f t="shared" ref="R22:R23" si="9">O22+P22+Q22</f>
        <v>0</v>
      </c>
      <c r="S22" s="16"/>
      <c r="T22" s="22">
        <v>9173131</v>
      </c>
      <c r="U22" s="22">
        <v>0</v>
      </c>
      <c r="V22" s="28">
        <f t="shared" ref="V22:V23" si="10">R22+S22+T22+U22</f>
        <v>9173131</v>
      </c>
      <c r="W22" s="22">
        <v>7553755.6900000004</v>
      </c>
      <c r="X22" s="25">
        <f t="shared" ref="X22:X23" si="11">W22/V22</f>
        <v>0.82346536749556942</v>
      </c>
      <c r="Y22" s="22">
        <v>5530647.8099999996</v>
      </c>
      <c r="Z22" s="25">
        <f t="shared" ref="Z22:Z23" si="12">Y22/V22</f>
        <v>0.60291821952613556</v>
      </c>
      <c r="AA22" s="22">
        <v>5530447.8099999996</v>
      </c>
      <c r="AB22" s="25">
        <f t="shared" ref="AB22:AB23" si="13">AA22/V22</f>
        <v>0.60289641671965655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40.799999999999997" x14ac:dyDescent="0.25">
      <c r="A23" s="27" t="s">
        <v>33</v>
      </c>
      <c r="B23" s="11" t="s">
        <v>34</v>
      </c>
      <c r="C23" s="27" t="s">
        <v>35</v>
      </c>
      <c r="D23" s="27" t="s">
        <v>43</v>
      </c>
      <c r="E23" s="27" t="s">
        <v>37</v>
      </c>
      <c r="F23" s="27" t="s">
        <v>46</v>
      </c>
      <c r="G23" s="27" t="s">
        <v>102</v>
      </c>
      <c r="H23" s="11" t="s">
        <v>38</v>
      </c>
      <c r="I23" s="11" t="s">
        <v>97</v>
      </c>
      <c r="J23" s="11" t="s">
        <v>88</v>
      </c>
      <c r="K23" s="27">
        <v>1</v>
      </c>
      <c r="L23" s="27" t="s">
        <v>54</v>
      </c>
      <c r="M23" s="11" t="s">
        <v>41</v>
      </c>
      <c r="N23" s="27">
        <v>3</v>
      </c>
      <c r="O23" s="16"/>
      <c r="P23" s="16"/>
      <c r="Q23" s="16"/>
      <c r="R23" s="22">
        <f t="shared" si="9"/>
        <v>0</v>
      </c>
      <c r="S23" s="16"/>
      <c r="T23" s="22">
        <v>1021955</v>
      </c>
      <c r="U23" s="22">
        <v>0</v>
      </c>
      <c r="V23" s="28">
        <f t="shared" si="10"/>
        <v>1021955</v>
      </c>
      <c r="W23" s="22">
        <v>505486</v>
      </c>
      <c r="X23" s="25">
        <f t="shared" si="11"/>
        <v>0.49462647572544777</v>
      </c>
      <c r="Y23" s="22">
        <v>277642.36</v>
      </c>
      <c r="Z23" s="25">
        <f t="shared" si="12"/>
        <v>0.27167767661002684</v>
      </c>
      <c r="AA23" s="22">
        <v>277642.36</v>
      </c>
      <c r="AB23" s="25">
        <f t="shared" si="13"/>
        <v>0.27167767661002684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27" t="s">
        <v>33</v>
      </c>
      <c r="B24" s="11" t="s">
        <v>34</v>
      </c>
      <c r="C24" s="27" t="s">
        <v>35</v>
      </c>
      <c r="D24" s="27" t="s">
        <v>56</v>
      </c>
      <c r="E24" s="27" t="s">
        <v>37</v>
      </c>
      <c r="F24" s="27" t="s">
        <v>57</v>
      </c>
      <c r="G24" s="27" t="s">
        <v>102</v>
      </c>
      <c r="H24" s="11" t="s">
        <v>38</v>
      </c>
      <c r="I24" s="11" t="s">
        <v>58</v>
      </c>
      <c r="J24" s="11" t="s">
        <v>89</v>
      </c>
      <c r="K24" s="27">
        <v>1</v>
      </c>
      <c r="L24" s="27" t="s">
        <v>54</v>
      </c>
      <c r="M24" s="11" t="s">
        <v>41</v>
      </c>
      <c r="N24" s="27">
        <v>3</v>
      </c>
      <c r="O24" s="16"/>
      <c r="P24" s="16"/>
      <c r="Q24" s="16"/>
      <c r="R24" s="22">
        <f t="shared" ref="R24" si="14">O24+P24+Q24</f>
        <v>0</v>
      </c>
      <c r="S24" s="16"/>
      <c r="T24" s="22">
        <v>10000</v>
      </c>
      <c r="U24" s="22">
        <v>0</v>
      </c>
      <c r="V24" s="28">
        <f t="shared" ref="V24" si="15">R24+S24+T24+U24</f>
        <v>10000</v>
      </c>
      <c r="W24" s="22">
        <v>363.13</v>
      </c>
      <c r="X24" s="25">
        <f t="shared" ref="X24" si="16">W24/V24</f>
        <v>3.6312999999999998E-2</v>
      </c>
      <c r="Y24" s="22">
        <v>0</v>
      </c>
      <c r="Z24" s="25">
        <f t="shared" ref="Z24" si="17">Y24/V24</f>
        <v>0</v>
      </c>
      <c r="AA24" s="22">
        <v>0</v>
      </c>
      <c r="AB24" s="25">
        <f t="shared" ref="AB24" si="18">AA24/V24</f>
        <v>0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0.6" x14ac:dyDescent="0.25">
      <c r="A25" s="27" t="s">
        <v>33</v>
      </c>
      <c r="B25" s="11" t="s">
        <v>34</v>
      </c>
      <c r="C25" s="27" t="s">
        <v>35</v>
      </c>
      <c r="D25" s="27" t="s">
        <v>36</v>
      </c>
      <c r="E25" s="27" t="s">
        <v>37</v>
      </c>
      <c r="F25" s="27" t="s">
        <v>120</v>
      </c>
      <c r="G25" s="27" t="s">
        <v>102</v>
      </c>
      <c r="H25" s="11" t="s">
        <v>38</v>
      </c>
      <c r="I25" s="11" t="s">
        <v>121</v>
      </c>
      <c r="J25" s="11" t="s">
        <v>122</v>
      </c>
      <c r="K25" s="27">
        <v>1</v>
      </c>
      <c r="L25" s="27" t="s">
        <v>54</v>
      </c>
      <c r="M25" s="11" t="s">
        <v>41</v>
      </c>
      <c r="N25" s="27">
        <v>3</v>
      </c>
      <c r="O25" s="16"/>
      <c r="P25" s="16"/>
      <c r="Q25" s="16"/>
      <c r="R25" s="22">
        <f t="shared" ref="R25" si="19">O25+P25+Q25</f>
        <v>0</v>
      </c>
      <c r="S25" s="16"/>
      <c r="T25" s="22">
        <v>5000</v>
      </c>
      <c r="U25" s="22">
        <v>0</v>
      </c>
      <c r="V25" s="28">
        <f t="shared" ref="V25" si="20">R25+S25+T25+U25</f>
        <v>5000</v>
      </c>
      <c r="W25" s="22">
        <v>0</v>
      </c>
      <c r="X25" s="25">
        <f t="shared" ref="X25" si="21">W25/V25</f>
        <v>0</v>
      </c>
      <c r="Y25" s="22">
        <v>0</v>
      </c>
      <c r="Z25" s="25">
        <f t="shared" ref="Z25" si="22">Y25/V25</f>
        <v>0</v>
      </c>
      <c r="AA25" s="22">
        <v>0</v>
      </c>
      <c r="AB25" s="25">
        <f t="shared" ref="AB25" si="23">AA25/V25</f>
        <v>0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0.6" x14ac:dyDescent="0.25">
      <c r="A26" s="27" t="s">
        <v>33</v>
      </c>
      <c r="B26" s="11" t="s">
        <v>34</v>
      </c>
      <c r="C26" s="27" t="s">
        <v>35</v>
      </c>
      <c r="D26" s="27" t="s">
        <v>36</v>
      </c>
      <c r="E26" s="27" t="s">
        <v>37</v>
      </c>
      <c r="F26" s="27" t="s">
        <v>39</v>
      </c>
      <c r="G26" s="27" t="s">
        <v>102</v>
      </c>
      <c r="H26" s="11" t="s">
        <v>38</v>
      </c>
      <c r="I26" s="11" t="s">
        <v>40</v>
      </c>
      <c r="J26" s="11" t="s">
        <v>90</v>
      </c>
      <c r="K26" s="27">
        <v>1</v>
      </c>
      <c r="L26" s="27" t="s">
        <v>54</v>
      </c>
      <c r="M26" s="11" t="s">
        <v>41</v>
      </c>
      <c r="N26" s="27">
        <v>4</v>
      </c>
      <c r="O26" s="16"/>
      <c r="P26" s="16"/>
      <c r="Q26" s="16"/>
      <c r="R26" s="22">
        <f t="shared" ref="R26:R27" si="24">O26+P26+Q26</f>
        <v>0</v>
      </c>
      <c r="S26" s="16"/>
      <c r="T26" s="22">
        <v>11770986</v>
      </c>
      <c r="U26" s="22">
        <v>0</v>
      </c>
      <c r="V26" s="28">
        <f t="shared" ref="V26:V27" si="25">R26+S26+T26+U26</f>
        <v>11770986</v>
      </c>
      <c r="W26" s="22">
        <v>6068976.6900000004</v>
      </c>
      <c r="X26" s="25">
        <f t="shared" ref="X26:X27" si="26">W26/V26</f>
        <v>0.51558779273036259</v>
      </c>
      <c r="Y26" s="22">
        <v>2717260.89</v>
      </c>
      <c r="Z26" s="25">
        <f t="shared" ref="Z26:Z27" si="27">Y26/V26</f>
        <v>0.23084394884166884</v>
      </c>
      <c r="AA26" s="22">
        <v>2493229</v>
      </c>
      <c r="AB26" s="25">
        <f t="shared" ref="AB26:AB27" si="28">AA26/V26</f>
        <v>0.21181139795765622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0.6" x14ac:dyDescent="0.25">
      <c r="A27" s="27" t="s">
        <v>33</v>
      </c>
      <c r="B27" s="11" t="s">
        <v>34</v>
      </c>
      <c r="C27" s="27" t="s">
        <v>35</v>
      </c>
      <c r="D27" s="27" t="s">
        <v>36</v>
      </c>
      <c r="E27" s="27" t="s">
        <v>37</v>
      </c>
      <c r="F27" s="27" t="s">
        <v>39</v>
      </c>
      <c r="G27" s="27" t="s">
        <v>102</v>
      </c>
      <c r="H27" s="11" t="s">
        <v>38</v>
      </c>
      <c r="I27" s="11" t="s">
        <v>40</v>
      </c>
      <c r="J27" s="11" t="s">
        <v>90</v>
      </c>
      <c r="K27" s="27">
        <v>1</v>
      </c>
      <c r="L27" s="27" t="s">
        <v>54</v>
      </c>
      <c r="M27" s="11" t="s">
        <v>41</v>
      </c>
      <c r="N27" s="27">
        <v>3</v>
      </c>
      <c r="O27" s="16"/>
      <c r="P27" s="16"/>
      <c r="Q27" s="16"/>
      <c r="R27" s="22">
        <f t="shared" si="24"/>
        <v>0</v>
      </c>
      <c r="S27" s="16"/>
      <c r="T27" s="22">
        <v>62859946.640000001</v>
      </c>
      <c r="U27" s="22">
        <v>5333.16</v>
      </c>
      <c r="V27" s="28">
        <f t="shared" si="25"/>
        <v>62865279.799999997</v>
      </c>
      <c r="W27" s="22">
        <v>39525860.810000002</v>
      </c>
      <c r="X27" s="25">
        <f t="shared" si="26"/>
        <v>0.62873912174968172</v>
      </c>
      <c r="Y27" s="22">
        <v>14682657.140000001</v>
      </c>
      <c r="Z27" s="25">
        <f t="shared" si="27"/>
        <v>0.23355749289133049</v>
      </c>
      <c r="AA27" s="22">
        <v>14199931.060000001</v>
      </c>
      <c r="AB27" s="25">
        <f t="shared" si="28"/>
        <v>0.22587875382366471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s="15" customFormat="1" ht="30.6" x14ac:dyDescent="0.25">
      <c r="A28" s="27" t="s">
        <v>33</v>
      </c>
      <c r="B28" s="11" t="s">
        <v>34</v>
      </c>
      <c r="C28" s="27" t="s">
        <v>35</v>
      </c>
      <c r="D28" s="27" t="s">
        <v>36</v>
      </c>
      <c r="E28" s="27" t="s">
        <v>37</v>
      </c>
      <c r="F28" s="27" t="s">
        <v>39</v>
      </c>
      <c r="G28" s="27" t="s">
        <v>102</v>
      </c>
      <c r="H28" s="11" t="s">
        <v>38</v>
      </c>
      <c r="I28" s="11" t="s">
        <v>40</v>
      </c>
      <c r="J28" s="11" t="s">
        <v>90</v>
      </c>
      <c r="K28" s="27">
        <v>1</v>
      </c>
      <c r="L28" s="27" t="s">
        <v>67</v>
      </c>
      <c r="M28" s="11" t="s">
        <v>42</v>
      </c>
      <c r="N28" s="27">
        <v>3</v>
      </c>
      <c r="O28" s="16"/>
      <c r="P28" s="16"/>
      <c r="Q28" s="16"/>
      <c r="R28" s="22">
        <f t="shared" ref="R28:R29" si="29">O28+P28+Q28</f>
        <v>0</v>
      </c>
      <c r="S28" s="16"/>
      <c r="T28" s="22">
        <v>15977212</v>
      </c>
      <c r="U28" s="22">
        <v>0</v>
      </c>
      <c r="V28" s="28">
        <f t="shared" ref="V28:V29" si="30">R28+S28+T28+U28</f>
        <v>15977212</v>
      </c>
      <c r="W28" s="22">
        <v>7073561.0899999999</v>
      </c>
      <c r="X28" s="25">
        <f t="shared" ref="X28:X29" si="31">W28/V28</f>
        <v>0.44272812365511577</v>
      </c>
      <c r="Y28" s="22">
        <v>3869367.85</v>
      </c>
      <c r="Z28" s="25">
        <f t="shared" ref="Z28:Z29" si="32">Y28/V28</f>
        <v>0.24218041608260565</v>
      </c>
      <c r="AA28" s="22">
        <v>3799546.71</v>
      </c>
      <c r="AB28" s="25">
        <f t="shared" ref="AB28:AB29" si="33">AA28/V28</f>
        <v>0.23781037079560563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  <c r="AMK28" s="14"/>
      <c r="AML28" s="14"/>
    </row>
    <row r="29" spans="1:1026" s="15" customFormat="1" ht="40.799999999999997" x14ac:dyDescent="0.25">
      <c r="A29" s="27" t="s">
        <v>131</v>
      </c>
      <c r="B29" s="11" t="s">
        <v>132</v>
      </c>
      <c r="C29" s="27" t="s">
        <v>35</v>
      </c>
      <c r="D29" s="27" t="s">
        <v>43</v>
      </c>
      <c r="E29" s="27" t="s">
        <v>37</v>
      </c>
      <c r="F29" s="27" t="s">
        <v>133</v>
      </c>
      <c r="G29" s="27" t="s">
        <v>134</v>
      </c>
      <c r="H29" s="11" t="s">
        <v>38</v>
      </c>
      <c r="I29" s="11" t="s">
        <v>135</v>
      </c>
      <c r="J29" s="11" t="s">
        <v>136</v>
      </c>
      <c r="K29" s="27">
        <v>1</v>
      </c>
      <c r="L29" s="27" t="s">
        <v>54</v>
      </c>
      <c r="M29" s="11" t="s">
        <v>41</v>
      </c>
      <c r="N29" s="27">
        <v>3</v>
      </c>
      <c r="O29" s="16"/>
      <c r="P29" s="16"/>
      <c r="Q29" s="16"/>
      <c r="R29" s="22">
        <f t="shared" si="29"/>
        <v>0</v>
      </c>
      <c r="S29" s="16"/>
      <c r="T29" s="22">
        <v>0</v>
      </c>
      <c r="U29" s="22">
        <v>3333.26</v>
      </c>
      <c r="V29" s="28">
        <f t="shared" si="30"/>
        <v>3333.26</v>
      </c>
      <c r="W29" s="22">
        <v>3333.26</v>
      </c>
      <c r="X29" s="25">
        <f t="shared" si="31"/>
        <v>1</v>
      </c>
      <c r="Y29" s="22">
        <v>3333.26</v>
      </c>
      <c r="Z29" s="25">
        <f t="shared" si="32"/>
        <v>1</v>
      </c>
      <c r="AA29" s="22">
        <v>3333.26</v>
      </c>
      <c r="AB29" s="25">
        <f t="shared" si="33"/>
        <v>1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  <c r="AMK29" s="14"/>
      <c r="AML29" s="14"/>
    </row>
    <row r="30" spans="1:1026" ht="30.6" x14ac:dyDescent="0.25">
      <c r="A30" s="9" t="s">
        <v>142</v>
      </c>
      <c r="B30" s="8" t="s">
        <v>143</v>
      </c>
      <c r="C30" s="9" t="s">
        <v>144</v>
      </c>
      <c r="D30" s="9" t="s">
        <v>145</v>
      </c>
      <c r="E30" s="9" t="s">
        <v>146</v>
      </c>
      <c r="F30" s="9" t="s">
        <v>147</v>
      </c>
      <c r="G30" s="9" t="s">
        <v>98</v>
      </c>
      <c r="H30" s="8" t="s">
        <v>148</v>
      </c>
      <c r="I30" s="8" t="s">
        <v>149</v>
      </c>
      <c r="J30" s="11" t="s">
        <v>150</v>
      </c>
      <c r="K30" s="9">
        <v>1</v>
      </c>
      <c r="L30" s="9" t="s">
        <v>54</v>
      </c>
      <c r="M30" s="8" t="s">
        <v>41</v>
      </c>
      <c r="N30" s="9">
        <v>3</v>
      </c>
      <c r="O30" s="16"/>
      <c r="P30" s="16"/>
      <c r="Q30" s="16"/>
      <c r="R30" s="22">
        <f t="shared" si="8"/>
        <v>0</v>
      </c>
      <c r="S30" s="16"/>
      <c r="T30" s="22">
        <v>0</v>
      </c>
      <c r="U30" s="22">
        <v>28765.58</v>
      </c>
      <c r="V30" s="23">
        <f t="shared" si="4"/>
        <v>28765.58</v>
      </c>
      <c r="W30" s="22">
        <v>0</v>
      </c>
      <c r="X30" s="25">
        <f t="shared" si="5"/>
        <v>0</v>
      </c>
      <c r="Y30" s="22">
        <v>0</v>
      </c>
      <c r="Z30" s="25">
        <f t="shared" si="6"/>
        <v>0</v>
      </c>
      <c r="AA30" s="22">
        <v>0</v>
      </c>
      <c r="AB30" s="25">
        <f t="shared" si="7"/>
        <v>0</v>
      </c>
    </row>
    <row r="31" spans="1:1026" s="49" customFormat="1" x14ac:dyDescent="0.25">
      <c r="A31" s="45" t="s">
        <v>53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50">
        <f>SUM(O20:O30)</f>
        <v>0</v>
      </c>
      <c r="P31" s="50">
        <f>SUM(P20:P30)</f>
        <v>0</v>
      </c>
      <c r="Q31" s="50">
        <f>SUM(Q20:Q30)</f>
        <v>0</v>
      </c>
      <c r="R31" s="47">
        <f>SUM(R20:R30)</f>
        <v>0</v>
      </c>
      <c r="S31" s="47">
        <f>SUM(S20:S30)</f>
        <v>0</v>
      </c>
      <c r="T31" s="24">
        <f>SUM(T10:T30)</f>
        <v>249997024.69</v>
      </c>
      <c r="U31" s="24">
        <f>SUM(U10:U30)</f>
        <v>37432</v>
      </c>
      <c r="V31" s="24">
        <f>SUM(V10:V30)</f>
        <v>250034456.69000003</v>
      </c>
      <c r="W31" s="24">
        <f>SUM(W10:W30)</f>
        <v>202503040.51999998</v>
      </c>
      <c r="X31" s="26">
        <f>W31/V31</f>
        <v>0.80990053611318513</v>
      </c>
      <c r="Y31" s="24">
        <f>SUM(Y10:Y30)</f>
        <v>115691369.23</v>
      </c>
      <c r="Z31" s="26">
        <f>Y31/V31</f>
        <v>0.46270170424325763</v>
      </c>
      <c r="AA31" s="24">
        <f>SUM(AA10:AA30)</f>
        <v>114705206.48</v>
      </c>
      <c r="AB31" s="26">
        <f>AA31/V31</f>
        <v>0.45875759684680117</v>
      </c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48"/>
      <c r="JA31" s="48"/>
      <c r="JB31" s="48"/>
      <c r="JC31" s="48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48"/>
      <c r="JO31" s="48"/>
      <c r="JP31" s="48"/>
      <c r="JQ31" s="48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48"/>
      <c r="KC31" s="48"/>
      <c r="KD31" s="48"/>
      <c r="KE31" s="48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48"/>
      <c r="KQ31" s="48"/>
      <c r="KR31" s="48"/>
      <c r="KS31" s="48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48"/>
      <c r="LE31" s="48"/>
      <c r="LF31" s="48"/>
      <c r="LG31" s="48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48"/>
      <c r="LS31" s="48"/>
      <c r="LT31" s="48"/>
      <c r="LU31" s="48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48"/>
      <c r="MG31" s="48"/>
      <c r="MH31" s="48"/>
      <c r="MI31" s="48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48"/>
      <c r="MU31" s="48"/>
      <c r="MV31" s="48"/>
      <c r="MW31" s="48"/>
      <c r="MX31" s="48"/>
      <c r="MY31" s="48"/>
      <c r="MZ31" s="48"/>
      <c r="NA31" s="48"/>
      <c r="NB31" s="48"/>
      <c r="NC31" s="48"/>
      <c r="ND31" s="48"/>
      <c r="NE31" s="48"/>
      <c r="NF31" s="48"/>
      <c r="NG31" s="48"/>
      <c r="NH31" s="48"/>
      <c r="NI31" s="48"/>
      <c r="NJ31" s="48"/>
      <c r="NK31" s="48"/>
      <c r="NL31" s="48"/>
      <c r="NM31" s="48"/>
      <c r="NN31" s="48"/>
      <c r="NO31" s="48"/>
      <c r="NP31" s="48"/>
      <c r="NQ31" s="48"/>
      <c r="NR31" s="48"/>
      <c r="NS31" s="48"/>
      <c r="NT31" s="48"/>
      <c r="NU31" s="48"/>
      <c r="NV31" s="48"/>
      <c r="NW31" s="48"/>
      <c r="NX31" s="48"/>
      <c r="NY31" s="48"/>
      <c r="NZ31" s="48"/>
      <c r="OA31" s="48"/>
      <c r="OB31" s="48"/>
      <c r="OC31" s="48"/>
      <c r="OD31" s="48"/>
      <c r="OE31" s="48"/>
      <c r="OF31" s="48"/>
      <c r="OG31" s="48"/>
      <c r="OH31" s="48"/>
      <c r="OI31" s="48"/>
      <c r="OJ31" s="48"/>
      <c r="OK31" s="48"/>
      <c r="OL31" s="48"/>
      <c r="OM31" s="48"/>
      <c r="ON31" s="48"/>
      <c r="OO31" s="48"/>
      <c r="OP31" s="48"/>
      <c r="OQ31" s="48"/>
      <c r="OR31" s="48"/>
      <c r="OS31" s="48"/>
      <c r="OT31" s="48"/>
      <c r="OU31" s="48"/>
      <c r="OV31" s="48"/>
      <c r="OW31" s="48"/>
      <c r="OX31" s="48"/>
      <c r="OY31" s="48"/>
      <c r="OZ31" s="48"/>
      <c r="PA31" s="48"/>
      <c r="PB31" s="48"/>
      <c r="PC31" s="48"/>
      <c r="PD31" s="48"/>
      <c r="PE31" s="48"/>
      <c r="PF31" s="48"/>
      <c r="PG31" s="48"/>
      <c r="PH31" s="48"/>
      <c r="PI31" s="48"/>
      <c r="PJ31" s="48"/>
      <c r="PK31" s="48"/>
      <c r="PL31" s="48"/>
      <c r="PM31" s="48"/>
      <c r="PN31" s="48"/>
      <c r="PO31" s="48"/>
      <c r="PP31" s="48"/>
      <c r="PQ31" s="48"/>
      <c r="PR31" s="48"/>
      <c r="PS31" s="48"/>
      <c r="PT31" s="48"/>
      <c r="PU31" s="48"/>
      <c r="PV31" s="48"/>
      <c r="PW31" s="48"/>
      <c r="PX31" s="48"/>
      <c r="PY31" s="48"/>
      <c r="PZ31" s="48"/>
      <c r="QA31" s="48"/>
      <c r="QB31" s="48"/>
      <c r="QC31" s="48"/>
      <c r="QD31" s="48"/>
      <c r="QE31" s="48"/>
      <c r="QF31" s="48"/>
      <c r="QG31" s="48"/>
      <c r="QH31" s="48"/>
      <c r="QI31" s="48"/>
      <c r="QJ31" s="48"/>
      <c r="QK31" s="48"/>
      <c r="QL31" s="48"/>
      <c r="QM31" s="48"/>
      <c r="QN31" s="48"/>
      <c r="QO31" s="48"/>
      <c r="QP31" s="48"/>
      <c r="QQ31" s="48"/>
      <c r="QR31" s="48"/>
      <c r="QS31" s="48"/>
      <c r="QT31" s="48"/>
      <c r="QU31" s="48"/>
      <c r="QV31" s="48"/>
      <c r="QW31" s="48"/>
      <c r="QX31" s="48"/>
      <c r="QY31" s="48"/>
      <c r="QZ31" s="48"/>
      <c r="RA31" s="48"/>
      <c r="RB31" s="48"/>
      <c r="RC31" s="48"/>
      <c r="RD31" s="48"/>
      <c r="RE31" s="48"/>
      <c r="RF31" s="48"/>
      <c r="RG31" s="48"/>
      <c r="RH31" s="48"/>
      <c r="RI31" s="48"/>
      <c r="RJ31" s="48"/>
      <c r="RK31" s="48"/>
      <c r="RL31" s="48"/>
      <c r="RM31" s="48"/>
      <c r="RN31" s="48"/>
      <c r="RO31" s="48"/>
      <c r="RP31" s="48"/>
      <c r="RQ31" s="48"/>
      <c r="RR31" s="48"/>
      <c r="RS31" s="48"/>
      <c r="RT31" s="48"/>
      <c r="RU31" s="48"/>
      <c r="RV31" s="48"/>
      <c r="RW31" s="48"/>
      <c r="RX31" s="48"/>
      <c r="RY31" s="48"/>
      <c r="RZ31" s="48"/>
      <c r="SA31" s="48"/>
      <c r="SB31" s="48"/>
      <c r="SC31" s="48"/>
      <c r="SD31" s="48"/>
      <c r="SE31" s="48"/>
      <c r="SF31" s="48"/>
      <c r="SG31" s="48"/>
      <c r="SH31" s="48"/>
      <c r="SI31" s="48"/>
      <c r="SJ31" s="48"/>
      <c r="SK31" s="48"/>
      <c r="SL31" s="48"/>
      <c r="SM31" s="48"/>
      <c r="SN31" s="48"/>
      <c r="SO31" s="48"/>
      <c r="SP31" s="48"/>
      <c r="SQ31" s="48"/>
      <c r="SR31" s="48"/>
      <c r="SS31" s="48"/>
      <c r="ST31" s="48"/>
      <c r="SU31" s="48"/>
      <c r="SV31" s="48"/>
      <c r="SW31" s="48"/>
      <c r="SX31" s="48"/>
      <c r="SY31" s="48"/>
      <c r="SZ31" s="48"/>
      <c r="TA31" s="48"/>
      <c r="TB31" s="48"/>
      <c r="TC31" s="48"/>
      <c r="TD31" s="48"/>
      <c r="TE31" s="48"/>
      <c r="TF31" s="48"/>
      <c r="TG31" s="48"/>
      <c r="TH31" s="48"/>
      <c r="TI31" s="48"/>
      <c r="TJ31" s="48"/>
      <c r="TK31" s="48"/>
      <c r="TL31" s="48"/>
      <c r="TM31" s="48"/>
      <c r="TN31" s="48"/>
      <c r="TO31" s="48"/>
      <c r="TP31" s="48"/>
      <c r="TQ31" s="48"/>
      <c r="TR31" s="48"/>
      <c r="TS31" s="48"/>
      <c r="TT31" s="48"/>
      <c r="TU31" s="48"/>
      <c r="TV31" s="48"/>
      <c r="TW31" s="48"/>
      <c r="TX31" s="48"/>
      <c r="TY31" s="48"/>
      <c r="TZ31" s="48"/>
      <c r="UA31" s="48"/>
      <c r="UB31" s="48"/>
      <c r="UC31" s="48"/>
      <c r="UD31" s="48"/>
      <c r="UE31" s="48"/>
      <c r="UF31" s="48"/>
      <c r="UG31" s="48"/>
      <c r="UH31" s="48"/>
      <c r="UI31" s="48"/>
      <c r="UJ31" s="48"/>
      <c r="UK31" s="48"/>
      <c r="UL31" s="48"/>
      <c r="UM31" s="48"/>
      <c r="UN31" s="48"/>
      <c r="UO31" s="48"/>
      <c r="UP31" s="48"/>
      <c r="UQ31" s="48"/>
      <c r="UR31" s="48"/>
      <c r="US31" s="48"/>
      <c r="UT31" s="48"/>
      <c r="UU31" s="48"/>
      <c r="UV31" s="48"/>
      <c r="UW31" s="48"/>
      <c r="UX31" s="48"/>
      <c r="UY31" s="48"/>
      <c r="UZ31" s="48"/>
      <c r="VA31" s="48"/>
      <c r="VB31" s="48"/>
      <c r="VC31" s="48"/>
      <c r="VD31" s="48"/>
      <c r="VE31" s="48"/>
      <c r="VF31" s="48"/>
      <c r="VG31" s="48"/>
      <c r="VH31" s="48"/>
      <c r="VI31" s="48"/>
      <c r="VJ31" s="48"/>
      <c r="VK31" s="48"/>
      <c r="VL31" s="48"/>
      <c r="VM31" s="48"/>
      <c r="VN31" s="48"/>
      <c r="VO31" s="48"/>
      <c r="VP31" s="48"/>
      <c r="VQ31" s="48"/>
      <c r="VR31" s="48"/>
      <c r="VS31" s="48"/>
      <c r="VT31" s="48"/>
      <c r="VU31" s="48"/>
      <c r="VV31" s="48"/>
      <c r="VW31" s="48"/>
      <c r="VX31" s="48"/>
      <c r="VY31" s="48"/>
      <c r="VZ31" s="48"/>
      <c r="WA31" s="48"/>
      <c r="WB31" s="48"/>
      <c r="WC31" s="48"/>
      <c r="WD31" s="48"/>
      <c r="WE31" s="48"/>
      <c r="WF31" s="48"/>
      <c r="WG31" s="48"/>
      <c r="WH31" s="48"/>
      <c r="WI31" s="48"/>
      <c r="WJ31" s="48"/>
      <c r="WK31" s="48"/>
      <c r="WL31" s="48"/>
      <c r="WM31" s="48"/>
      <c r="WN31" s="48"/>
      <c r="WO31" s="48"/>
      <c r="WP31" s="48"/>
      <c r="WQ31" s="48"/>
      <c r="WR31" s="48"/>
      <c r="WS31" s="48"/>
      <c r="WT31" s="48"/>
      <c r="WU31" s="48"/>
      <c r="WV31" s="48"/>
      <c r="WW31" s="48"/>
      <c r="WX31" s="48"/>
      <c r="WY31" s="48"/>
      <c r="WZ31" s="48"/>
      <c r="XA31" s="48"/>
      <c r="XB31" s="48"/>
      <c r="XC31" s="48"/>
      <c r="XD31" s="48"/>
      <c r="XE31" s="48"/>
      <c r="XF31" s="48"/>
      <c r="XG31" s="48"/>
      <c r="XH31" s="48"/>
      <c r="XI31" s="48"/>
      <c r="XJ31" s="48"/>
      <c r="XK31" s="48"/>
      <c r="XL31" s="48"/>
      <c r="XM31" s="48"/>
      <c r="XN31" s="48"/>
      <c r="XO31" s="48"/>
      <c r="XP31" s="48"/>
      <c r="XQ31" s="48"/>
      <c r="XR31" s="48"/>
      <c r="XS31" s="48"/>
      <c r="XT31" s="48"/>
      <c r="XU31" s="48"/>
      <c r="XV31" s="48"/>
      <c r="XW31" s="48"/>
      <c r="XX31" s="48"/>
      <c r="XY31" s="48"/>
      <c r="XZ31" s="48"/>
      <c r="YA31" s="48"/>
      <c r="YB31" s="48"/>
      <c r="YC31" s="48"/>
      <c r="YD31" s="48"/>
      <c r="YE31" s="48"/>
      <c r="YF31" s="48"/>
      <c r="YG31" s="48"/>
      <c r="YH31" s="48"/>
      <c r="YI31" s="48"/>
      <c r="YJ31" s="48"/>
      <c r="YK31" s="48"/>
      <c r="YL31" s="48"/>
      <c r="YM31" s="48"/>
      <c r="YN31" s="48"/>
      <c r="YO31" s="48"/>
      <c r="YP31" s="48"/>
      <c r="YQ31" s="48"/>
      <c r="YR31" s="48"/>
      <c r="YS31" s="48"/>
      <c r="YT31" s="48"/>
      <c r="YU31" s="48"/>
      <c r="YV31" s="48"/>
      <c r="YW31" s="48"/>
      <c r="YX31" s="48"/>
      <c r="YY31" s="48"/>
      <c r="YZ31" s="48"/>
      <c r="ZA31" s="48"/>
      <c r="ZB31" s="48"/>
      <c r="ZC31" s="48"/>
      <c r="ZD31" s="48"/>
      <c r="ZE31" s="48"/>
      <c r="ZF31" s="48"/>
      <c r="ZG31" s="48"/>
      <c r="ZH31" s="48"/>
      <c r="ZI31" s="48"/>
      <c r="ZJ31" s="48"/>
      <c r="ZK31" s="48"/>
      <c r="ZL31" s="48"/>
      <c r="ZM31" s="48"/>
      <c r="ZN31" s="48"/>
      <c r="ZO31" s="48"/>
      <c r="ZP31" s="48"/>
      <c r="ZQ31" s="48"/>
      <c r="ZR31" s="48"/>
      <c r="ZS31" s="48"/>
      <c r="ZT31" s="48"/>
      <c r="ZU31" s="48"/>
      <c r="ZV31" s="48"/>
      <c r="ZW31" s="48"/>
      <c r="ZX31" s="48"/>
      <c r="ZY31" s="48"/>
      <c r="ZZ31" s="48"/>
      <c r="AAA31" s="48"/>
      <c r="AAB31" s="48"/>
      <c r="AAC31" s="48"/>
      <c r="AAD31" s="48"/>
      <c r="AAE31" s="48"/>
      <c r="AAF31" s="48"/>
      <c r="AAG31" s="48"/>
      <c r="AAH31" s="48"/>
      <c r="AAI31" s="48"/>
      <c r="AAJ31" s="48"/>
      <c r="AAK31" s="48"/>
      <c r="AAL31" s="48"/>
      <c r="AAM31" s="48"/>
      <c r="AAN31" s="48"/>
      <c r="AAO31" s="48"/>
      <c r="AAP31" s="48"/>
      <c r="AAQ31" s="48"/>
      <c r="AAR31" s="48"/>
      <c r="AAS31" s="48"/>
      <c r="AAT31" s="48"/>
      <c r="AAU31" s="48"/>
      <c r="AAV31" s="48"/>
      <c r="AAW31" s="48"/>
      <c r="AAX31" s="48"/>
      <c r="AAY31" s="48"/>
      <c r="AAZ31" s="48"/>
      <c r="ABA31" s="48"/>
      <c r="ABB31" s="48"/>
      <c r="ABC31" s="48"/>
      <c r="ABD31" s="48"/>
      <c r="ABE31" s="48"/>
      <c r="ABF31" s="48"/>
      <c r="ABG31" s="48"/>
      <c r="ABH31" s="48"/>
      <c r="ABI31" s="48"/>
      <c r="ABJ31" s="48"/>
      <c r="ABK31" s="48"/>
      <c r="ABL31" s="48"/>
      <c r="ABM31" s="48"/>
      <c r="ABN31" s="48"/>
      <c r="ABO31" s="48"/>
      <c r="ABP31" s="48"/>
      <c r="ABQ31" s="48"/>
      <c r="ABR31" s="48"/>
      <c r="ABS31" s="48"/>
      <c r="ABT31" s="48"/>
      <c r="ABU31" s="48"/>
      <c r="ABV31" s="48"/>
      <c r="ABW31" s="48"/>
      <c r="ABX31" s="48"/>
      <c r="ABY31" s="48"/>
      <c r="ABZ31" s="48"/>
      <c r="ACA31" s="48"/>
      <c r="ACB31" s="48"/>
      <c r="ACC31" s="48"/>
      <c r="ACD31" s="48"/>
      <c r="ACE31" s="48"/>
      <c r="ACF31" s="48"/>
      <c r="ACG31" s="48"/>
      <c r="ACH31" s="48"/>
      <c r="ACI31" s="48"/>
      <c r="ACJ31" s="48"/>
      <c r="ACK31" s="48"/>
      <c r="ACL31" s="48"/>
      <c r="ACM31" s="48"/>
      <c r="ACN31" s="48"/>
      <c r="ACO31" s="48"/>
      <c r="ACP31" s="48"/>
      <c r="ACQ31" s="48"/>
      <c r="ACR31" s="48"/>
      <c r="ACS31" s="48"/>
      <c r="ACT31" s="48"/>
      <c r="ACU31" s="48"/>
      <c r="ACV31" s="48"/>
      <c r="ACW31" s="48"/>
      <c r="ACX31" s="48"/>
      <c r="ACY31" s="48"/>
      <c r="ACZ31" s="48"/>
      <c r="ADA31" s="48"/>
      <c r="ADB31" s="48"/>
      <c r="ADC31" s="48"/>
      <c r="ADD31" s="48"/>
      <c r="ADE31" s="48"/>
      <c r="ADF31" s="48"/>
      <c r="ADG31" s="48"/>
      <c r="ADH31" s="48"/>
      <c r="ADI31" s="48"/>
      <c r="ADJ31" s="48"/>
      <c r="ADK31" s="48"/>
      <c r="ADL31" s="48"/>
      <c r="ADM31" s="48"/>
      <c r="ADN31" s="48"/>
      <c r="ADO31" s="48"/>
      <c r="ADP31" s="48"/>
      <c r="ADQ31" s="48"/>
      <c r="ADR31" s="48"/>
      <c r="ADS31" s="48"/>
      <c r="ADT31" s="48"/>
      <c r="ADU31" s="48"/>
      <c r="ADV31" s="48"/>
      <c r="ADW31" s="48"/>
      <c r="ADX31" s="48"/>
      <c r="ADY31" s="48"/>
      <c r="ADZ31" s="48"/>
      <c r="AEA31" s="48"/>
      <c r="AEB31" s="48"/>
      <c r="AEC31" s="48"/>
      <c r="AED31" s="48"/>
      <c r="AEE31" s="48"/>
      <c r="AEF31" s="48"/>
      <c r="AEG31" s="48"/>
      <c r="AEH31" s="48"/>
      <c r="AEI31" s="48"/>
      <c r="AEJ31" s="48"/>
      <c r="AEK31" s="48"/>
      <c r="AEL31" s="48"/>
      <c r="AEM31" s="48"/>
      <c r="AEN31" s="48"/>
      <c r="AEO31" s="48"/>
      <c r="AEP31" s="48"/>
      <c r="AEQ31" s="48"/>
      <c r="AER31" s="48"/>
      <c r="AES31" s="48"/>
      <c r="AET31" s="48"/>
      <c r="AEU31" s="48"/>
      <c r="AEV31" s="48"/>
      <c r="AEW31" s="48"/>
      <c r="AEX31" s="48"/>
      <c r="AEY31" s="48"/>
      <c r="AEZ31" s="48"/>
      <c r="AFA31" s="48"/>
      <c r="AFB31" s="48"/>
      <c r="AFC31" s="48"/>
      <c r="AFD31" s="48"/>
      <c r="AFE31" s="48"/>
      <c r="AFF31" s="48"/>
      <c r="AFG31" s="48"/>
      <c r="AFH31" s="48"/>
      <c r="AFI31" s="48"/>
      <c r="AFJ31" s="48"/>
      <c r="AFK31" s="48"/>
      <c r="AFL31" s="48"/>
      <c r="AFM31" s="48"/>
      <c r="AFN31" s="48"/>
      <c r="AFO31" s="48"/>
      <c r="AFP31" s="48"/>
      <c r="AFQ31" s="48"/>
      <c r="AFR31" s="48"/>
      <c r="AFS31" s="48"/>
      <c r="AFT31" s="48"/>
      <c r="AFU31" s="48"/>
      <c r="AFV31" s="48"/>
      <c r="AFW31" s="48"/>
      <c r="AFX31" s="48"/>
      <c r="AFY31" s="48"/>
      <c r="AFZ31" s="48"/>
      <c r="AGA31" s="48"/>
      <c r="AGB31" s="48"/>
      <c r="AGC31" s="48"/>
      <c r="AGD31" s="48"/>
      <c r="AGE31" s="48"/>
      <c r="AGF31" s="48"/>
      <c r="AGG31" s="48"/>
      <c r="AGH31" s="48"/>
      <c r="AGI31" s="48"/>
      <c r="AGJ31" s="48"/>
      <c r="AGK31" s="48"/>
      <c r="AGL31" s="48"/>
      <c r="AGM31" s="48"/>
      <c r="AGN31" s="48"/>
      <c r="AGO31" s="48"/>
      <c r="AGP31" s="48"/>
      <c r="AGQ31" s="48"/>
      <c r="AGR31" s="48"/>
      <c r="AGS31" s="48"/>
      <c r="AGT31" s="48"/>
      <c r="AGU31" s="48"/>
      <c r="AGV31" s="48"/>
      <c r="AGW31" s="48"/>
      <c r="AGX31" s="48"/>
      <c r="AGY31" s="48"/>
      <c r="AGZ31" s="48"/>
      <c r="AHA31" s="48"/>
      <c r="AHB31" s="48"/>
      <c r="AHC31" s="48"/>
      <c r="AHD31" s="48"/>
      <c r="AHE31" s="48"/>
      <c r="AHF31" s="48"/>
      <c r="AHG31" s="48"/>
      <c r="AHH31" s="48"/>
      <c r="AHI31" s="48"/>
      <c r="AHJ31" s="48"/>
      <c r="AHK31" s="48"/>
      <c r="AHL31" s="48"/>
      <c r="AHM31" s="48"/>
      <c r="AHN31" s="48"/>
      <c r="AHO31" s="48"/>
      <c r="AHP31" s="48"/>
      <c r="AHQ31" s="48"/>
      <c r="AHR31" s="48"/>
      <c r="AHS31" s="48"/>
      <c r="AHT31" s="48"/>
      <c r="AHU31" s="48"/>
      <c r="AHV31" s="48"/>
      <c r="AHW31" s="48"/>
      <c r="AHX31" s="48"/>
      <c r="AHY31" s="48"/>
      <c r="AHZ31" s="48"/>
      <c r="AIA31" s="48"/>
      <c r="AIB31" s="48"/>
      <c r="AIC31" s="48"/>
      <c r="AID31" s="48"/>
      <c r="AIE31" s="48"/>
      <c r="AIF31" s="48"/>
      <c r="AIG31" s="48"/>
      <c r="AIH31" s="48"/>
      <c r="AII31" s="48"/>
      <c r="AIJ31" s="48"/>
      <c r="AIK31" s="48"/>
      <c r="AIL31" s="48"/>
      <c r="AIM31" s="48"/>
      <c r="AIN31" s="48"/>
      <c r="AIO31" s="48"/>
      <c r="AIP31" s="48"/>
      <c r="AIQ31" s="48"/>
      <c r="AIR31" s="48"/>
      <c r="AIS31" s="48"/>
      <c r="AIT31" s="48"/>
      <c r="AIU31" s="48"/>
      <c r="AIV31" s="48"/>
      <c r="AIW31" s="48"/>
      <c r="AIX31" s="48"/>
      <c r="AIY31" s="48"/>
      <c r="AIZ31" s="48"/>
      <c r="AJA31" s="48"/>
      <c r="AJB31" s="48"/>
      <c r="AJC31" s="48"/>
      <c r="AJD31" s="48"/>
      <c r="AJE31" s="48"/>
      <c r="AJF31" s="48"/>
      <c r="AJG31" s="48"/>
      <c r="AJH31" s="48"/>
      <c r="AJI31" s="48"/>
      <c r="AJJ31" s="48"/>
      <c r="AJK31" s="48"/>
      <c r="AJL31" s="48"/>
      <c r="AJM31" s="48"/>
      <c r="AJN31" s="48"/>
      <c r="AJO31" s="48"/>
      <c r="AJP31" s="48"/>
      <c r="AJQ31" s="48"/>
      <c r="AJR31" s="48"/>
      <c r="AJS31" s="48"/>
      <c r="AJT31" s="48"/>
      <c r="AJU31" s="48"/>
      <c r="AJV31" s="48"/>
      <c r="AJW31" s="48"/>
      <c r="AJX31" s="48"/>
      <c r="AJY31" s="48"/>
      <c r="AJZ31" s="48"/>
      <c r="AKA31" s="48"/>
      <c r="AKB31" s="48"/>
      <c r="AKC31" s="48"/>
      <c r="AKD31" s="48"/>
      <c r="AKE31" s="48"/>
      <c r="AKF31" s="48"/>
      <c r="AKG31" s="48"/>
      <c r="AKH31" s="48"/>
      <c r="AKI31" s="48"/>
      <c r="AKJ31" s="48"/>
      <c r="AKK31" s="48"/>
      <c r="AKL31" s="48"/>
      <c r="AKM31" s="48"/>
      <c r="AKN31" s="48"/>
      <c r="AKO31" s="48"/>
      <c r="AKP31" s="48"/>
      <c r="AKQ31" s="48"/>
      <c r="AKR31" s="48"/>
      <c r="AKS31" s="48"/>
      <c r="AKT31" s="48"/>
      <c r="AKU31" s="48"/>
      <c r="AKV31" s="48"/>
      <c r="AKW31" s="48"/>
      <c r="AKX31" s="48"/>
      <c r="AKY31" s="48"/>
      <c r="AKZ31" s="48"/>
      <c r="ALA31" s="48"/>
      <c r="ALB31" s="48"/>
      <c r="ALC31" s="48"/>
      <c r="ALD31" s="48"/>
      <c r="ALE31" s="48"/>
      <c r="ALF31" s="48"/>
      <c r="ALG31" s="48"/>
      <c r="ALH31" s="48"/>
      <c r="ALI31" s="48"/>
      <c r="ALJ31" s="48"/>
      <c r="ALK31" s="48"/>
      <c r="ALL31" s="48"/>
      <c r="ALM31" s="48"/>
      <c r="ALN31" s="48"/>
      <c r="ALO31" s="48"/>
      <c r="ALP31" s="48"/>
      <c r="ALQ31" s="48"/>
      <c r="ALR31" s="48"/>
      <c r="ALS31" s="48"/>
      <c r="ALT31" s="48"/>
      <c r="ALU31" s="48"/>
      <c r="ALV31" s="48"/>
      <c r="ALW31" s="48"/>
      <c r="ALX31" s="48"/>
      <c r="ALY31" s="48"/>
      <c r="ALZ31" s="48"/>
      <c r="AMA31" s="48"/>
      <c r="AMB31" s="48"/>
      <c r="AMC31" s="48"/>
      <c r="AMD31" s="48"/>
      <c r="AME31" s="48"/>
      <c r="AMF31" s="48"/>
      <c r="AMG31" s="48"/>
      <c r="AMH31" s="48"/>
      <c r="AMI31" s="48"/>
      <c r="AMJ31" s="48"/>
      <c r="AMK31" s="48"/>
      <c r="AML31" s="48"/>
    </row>
    <row r="33" spans="1:28" x14ac:dyDescent="0.25">
      <c r="A33" s="20" t="s">
        <v>91</v>
      </c>
      <c r="B33" s="44" t="s">
        <v>92</v>
      </c>
      <c r="C33" s="44"/>
      <c r="D33" s="44"/>
      <c r="E33" s="44"/>
      <c r="F33" s="44"/>
      <c r="G33" s="44"/>
      <c r="H33" s="44"/>
      <c r="I33" s="44"/>
      <c r="J33" s="44"/>
    </row>
    <row r="34" spans="1:28" x14ac:dyDescent="0.25">
      <c r="A34" s="21"/>
      <c r="B34" s="44" t="s">
        <v>93</v>
      </c>
      <c r="C34" s="44"/>
      <c r="D34" s="44"/>
      <c r="E34" s="44"/>
      <c r="F34" s="44"/>
      <c r="G34" s="44"/>
      <c r="H34" s="44"/>
      <c r="I34" s="44"/>
      <c r="J34" s="44"/>
    </row>
    <row r="37" spans="1:28" ht="11.25" customHeight="1" x14ac:dyDescent="0.25">
      <c r="B37" s="2" t="s">
        <v>0</v>
      </c>
      <c r="C37" s="3"/>
      <c r="D37" s="4"/>
      <c r="E37" s="4"/>
      <c r="F37" s="4"/>
      <c r="G37" s="4"/>
      <c r="H37" s="5"/>
      <c r="I37" s="5"/>
      <c r="J37" s="5"/>
      <c r="K37" s="4"/>
      <c r="L37" s="4"/>
    </row>
    <row r="38" spans="1:28" ht="11.25" customHeight="1" x14ac:dyDescent="0.25">
      <c r="B38" s="2" t="s">
        <v>1</v>
      </c>
      <c r="C38" s="38" t="s">
        <v>109</v>
      </c>
      <c r="D38" s="38"/>
      <c r="E38" s="38"/>
      <c r="F38" s="38"/>
      <c r="G38" s="38"/>
      <c r="H38" s="38"/>
      <c r="I38" s="38"/>
      <c r="J38" s="38"/>
      <c r="K38" s="4"/>
      <c r="L38" s="4"/>
    </row>
    <row r="39" spans="1:28" ht="11.25" customHeight="1" x14ac:dyDescent="0.25">
      <c r="B39" s="2" t="s">
        <v>2</v>
      </c>
      <c r="C39" s="38" t="s">
        <v>110</v>
      </c>
      <c r="D39" s="38"/>
      <c r="E39" s="38"/>
      <c r="F39" s="38"/>
      <c r="G39" s="38"/>
      <c r="H39" s="38"/>
      <c r="I39" s="38"/>
      <c r="J39" s="38"/>
      <c r="K39" s="38"/>
      <c r="L39" s="38"/>
    </row>
    <row r="40" spans="1:28" ht="11.25" customHeight="1" x14ac:dyDescent="0.25">
      <c r="B40" s="2" t="s">
        <v>4</v>
      </c>
      <c r="C40" s="39">
        <v>45839</v>
      </c>
      <c r="D40" s="39"/>
      <c r="E40" s="39"/>
      <c r="F40" s="39"/>
      <c r="G40" s="39"/>
      <c r="H40" s="39"/>
      <c r="I40" s="39"/>
      <c r="J40" s="39"/>
      <c r="K40" s="4"/>
      <c r="L40" s="4"/>
    </row>
    <row r="42" spans="1:28" ht="27.6" customHeight="1" x14ac:dyDescent="0.25">
      <c r="A42" s="41" t="s">
        <v>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 t="s">
        <v>6</v>
      </c>
      <c r="P42" s="42" t="s">
        <v>7</v>
      </c>
      <c r="Q42" s="42"/>
      <c r="R42" s="42" t="s">
        <v>8</v>
      </c>
      <c r="S42" s="42" t="s">
        <v>9</v>
      </c>
      <c r="T42" s="43" t="s">
        <v>10</v>
      </c>
      <c r="U42" s="43"/>
      <c r="V42" s="42" t="s">
        <v>11</v>
      </c>
      <c r="W42" s="43" t="s">
        <v>75</v>
      </c>
      <c r="X42" s="43"/>
      <c r="Y42" s="43"/>
      <c r="Z42" s="43"/>
      <c r="AA42" s="43"/>
      <c r="AB42" s="43"/>
    </row>
    <row r="43" spans="1:28" x14ac:dyDescent="0.25">
      <c r="A43" s="43" t="s">
        <v>12</v>
      </c>
      <c r="B43" s="43"/>
      <c r="C43" s="29" t="s">
        <v>69</v>
      </c>
      <c r="D43" s="30"/>
      <c r="E43" s="29" t="s">
        <v>70</v>
      </c>
      <c r="F43" s="33"/>
      <c r="G43" s="30"/>
      <c r="H43" s="35" t="s">
        <v>18</v>
      </c>
      <c r="I43" s="36"/>
      <c r="J43" s="37"/>
      <c r="K43" s="43" t="s">
        <v>13</v>
      </c>
      <c r="L43" s="43" t="s">
        <v>73</v>
      </c>
      <c r="M43" s="43"/>
      <c r="N43" s="43" t="s">
        <v>74</v>
      </c>
      <c r="O43" s="42"/>
      <c r="P43" s="17" t="s">
        <v>14</v>
      </c>
      <c r="Q43" s="17" t="s">
        <v>15</v>
      </c>
      <c r="R43" s="42"/>
      <c r="S43" s="42"/>
      <c r="T43" s="18" t="s">
        <v>76</v>
      </c>
      <c r="U43" s="18" t="s">
        <v>77</v>
      </c>
      <c r="V43" s="42"/>
      <c r="W43" s="18" t="s">
        <v>78</v>
      </c>
      <c r="X43" s="18" t="s">
        <v>16</v>
      </c>
      <c r="Y43" s="18" t="s">
        <v>79</v>
      </c>
      <c r="Z43" s="18" t="s">
        <v>16</v>
      </c>
      <c r="AA43" s="18" t="s">
        <v>80</v>
      </c>
      <c r="AB43" s="18" t="s">
        <v>16</v>
      </c>
    </row>
    <row r="44" spans="1:28" ht="30" customHeight="1" x14ac:dyDescent="0.25">
      <c r="A44" s="18" t="s">
        <v>17</v>
      </c>
      <c r="B44" s="18" t="s">
        <v>18</v>
      </c>
      <c r="C44" s="31"/>
      <c r="D44" s="32"/>
      <c r="E44" s="31"/>
      <c r="F44" s="34"/>
      <c r="G44" s="32"/>
      <c r="H44" s="19" t="s">
        <v>71</v>
      </c>
      <c r="I44" s="35" t="s">
        <v>72</v>
      </c>
      <c r="J44" s="37"/>
      <c r="K44" s="43"/>
      <c r="L44" s="18" t="s">
        <v>17</v>
      </c>
      <c r="M44" s="18" t="s">
        <v>18</v>
      </c>
      <c r="N44" s="43"/>
      <c r="O44" s="17" t="s">
        <v>19</v>
      </c>
      <c r="P44" s="17" t="s">
        <v>20</v>
      </c>
      <c r="Q44" s="17" t="s">
        <v>21</v>
      </c>
      <c r="R44" s="17" t="s">
        <v>22</v>
      </c>
      <c r="S44" s="17" t="s">
        <v>23</v>
      </c>
      <c r="T44" s="18" t="s">
        <v>24</v>
      </c>
      <c r="U44" s="18" t="s">
        <v>25</v>
      </c>
      <c r="V44" s="17" t="s">
        <v>26</v>
      </c>
      <c r="W44" s="18" t="s">
        <v>27</v>
      </c>
      <c r="X44" s="18" t="s">
        <v>28</v>
      </c>
      <c r="Y44" s="18" t="s">
        <v>29</v>
      </c>
      <c r="Z44" s="18" t="s">
        <v>30</v>
      </c>
      <c r="AA44" s="18" t="s">
        <v>31</v>
      </c>
      <c r="AB44" s="18" t="s">
        <v>32</v>
      </c>
    </row>
    <row r="45" spans="1:28" ht="30.6" x14ac:dyDescent="0.25">
      <c r="A45" s="9" t="s">
        <v>103</v>
      </c>
      <c r="B45" s="8" t="s">
        <v>104</v>
      </c>
      <c r="C45" s="9" t="s">
        <v>55</v>
      </c>
      <c r="D45" s="9" t="s">
        <v>50</v>
      </c>
      <c r="E45" s="9" t="s">
        <v>105</v>
      </c>
      <c r="F45" s="9" t="s">
        <v>151</v>
      </c>
      <c r="G45" s="9" t="s">
        <v>98</v>
      </c>
      <c r="H45" s="8" t="s">
        <v>106</v>
      </c>
      <c r="I45" s="8" t="s">
        <v>152</v>
      </c>
      <c r="J45" s="11" t="s">
        <v>111</v>
      </c>
      <c r="K45" s="9">
        <v>2</v>
      </c>
      <c r="L45" s="9" t="s">
        <v>54</v>
      </c>
      <c r="M45" s="8" t="s">
        <v>41</v>
      </c>
      <c r="N45" s="9">
        <v>3</v>
      </c>
      <c r="O45" s="22"/>
      <c r="P45" s="22"/>
      <c r="Q45" s="22"/>
      <c r="R45" s="22">
        <f t="shared" ref="R45:R64" si="34">O45+P45+Q45</f>
        <v>0</v>
      </c>
      <c r="S45" s="22"/>
      <c r="T45" s="22">
        <v>350201341</v>
      </c>
      <c r="U45" s="22">
        <v>0</v>
      </c>
      <c r="V45" s="23">
        <f>R45+S45+T45+U45</f>
        <v>350201341</v>
      </c>
      <c r="W45" s="22">
        <v>350201341</v>
      </c>
      <c r="X45" s="25">
        <f t="shared" ref="X45:X65" si="35">W45/V45</f>
        <v>1</v>
      </c>
      <c r="Y45" s="22">
        <v>350201341</v>
      </c>
      <c r="Z45" s="25">
        <f t="shared" ref="Z45:Z65" si="36">Y45/V45</f>
        <v>1</v>
      </c>
      <c r="AA45" s="22">
        <v>350201341</v>
      </c>
      <c r="AB45" s="25">
        <f t="shared" ref="AB45:AB65" si="37">AA45/V45</f>
        <v>1</v>
      </c>
    </row>
    <row r="46" spans="1:28" ht="40.799999999999997" x14ac:dyDescent="0.25">
      <c r="A46" s="9" t="s">
        <v>103</v>
      </c>
      <c r="B46" s="8" t="s">
        <v>104</v>
      </c>
      <c r="C46" s="9" t="s">
        <v>55</v>
      </c>
      <c r="D46" s="9" t="s">
        <v>50</v>
      </c>
      <c r="E46" s="9" t="s">
        <v>105</v>
      </c>
      <c r="F46" s="9" t="s">
        <v>153</v>
      </c>
      <c r="G46" s="9" t="s">
        <v>98</v>
      </c>
      <c r="H46" s="8" t="s">
        <v>106</v>
      </c>
      <c r="I46" s="8" t="s">
        <v>154</v>
      </c>
      <c r="J46" s="11" t="s">
        <v>111</v>
      </c>
      <c r="K46" s="9">
        <v>2</v>
      </c>
      <c r="L46" s="9" t="s">
        <v>54</v>
      </c>
      <c r="M46" s="8" t="s">
        <v>41</v>
      </c>
      <c r="N46" s="9">
        <v>3</v>
      </c>
      <c r="O46" s="22"/>
      <c r="P46" s="22"/>
      <c r="Q46" s="22"/>
      <c r="R46" s="22">
        <f t="shared" si="34"/>
        <v>0</v>
      </c>
      <c r="S46" s="22"/>
      <c r="T46" s="22">
        <v>991022559.22000003</v>
      </c>
      <c r="U46" s="22">
        <v>0</v>
      </c>
      <c r="V46" s="23">
        <f t="shared" ref="V46" si="38">R46+S46+T46+U46</f>
        <v>991022559.22000003</v>
      </c>
      <c r="W46" s="22">
        <v>991022559.22000003</v>
      </c>
      <c r="X46" s="25">
        <f t="shared" si="35"/>
        <v>1</v>
      </c>
      <c r="Y46" s="22">
        <v>991022559.22000003</v>
      </c>
      <c r="Z46" s="25">
        <f t="shared" si="36"/>
        <v>1</v>
      </c>
      <c r="AA46" s="22">
        <v>991022559.22000003</v>
      </c>
      <c r="AB46" s="25">
        <f t="shared" si="37"/>
        <v>1</v>
      </c>
    </row>
    <row r="47" spans="1:28" ht="40.799999999999997" x14ac:dyDescent="0.25">
      <c r="A47" s="9" t="s">
        <v>103</v>
      </c>
      <c r="B47" s="8" t="s">
        <v>104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>
        <v>2</v>
      </c>
      <c r="L47" s="9" t="s">
        <v>54</v>
      </c>
      <c r="M47" s="8" t="s">
        <v>41</v>
      </c>
      <c r="N47" s="9">
        <v>3</v>
      </c>
      <c r="O47" s="22"/>
      <c r="P47" s="22"/>
      <c r="Q47" s="22"/>
      <c r="R47" s="22">
        <f t="shared" si="34"/>
        <v>0</v>
      </c>
      <c r="S47" s="22"/>
      <c r="T47" s="22">
        <v>1076950986.1099999</v>
      </c>
      <c r="U47" s="22">
        <v>0</v>
      </c>
      <c r="V47" s="23">
        <f t="shared" ref="V47:V64" si="39">R47+S47+T47+U47</f>
        <v>1076950986.1099999</v>
      </c>
      <c r="W47" s="22">
        <v>1076950986.1099999</v>
      </c>
      <c r="X47" s="25">
        <f t="shared" ref="X47:X64" si="40">W47/V47</f>
        <v>1</v>
      </c>
      <c r="Y47" s="22">
        <v>1076894550.9000001</v>
      </c>
      <c r="Z47" s="25">
        <f t="shared" ref="Z47:Z64" si="41">Y47/V47</f>
        <v>0.99994759723448168</v>
      </c>
      <c r="AA47" s="22">
        <v>1076894550.9000001</v>
      </c>
      <c r="AB47" s="25">
        <f t="shared" ref="AB47:AB64" si="42">AA47/V47</f>
        <v>0.99994759723448168</v>
      </c>
    </row>
    <row r="48" spans="1:28" ht="30.6" x14ac:dyDescent="0.25">
      <c r="A48" s="9" t="s">
        <v>155</v>
      </c>
      <c r="B48" s="8" t="s">
        <v>156</v>
      </c>
      <c r="C48" s="9" t="s">
        <v>55</v>
      </c>
      <c r="D48" s="9" t="s">
        <v>50</v>
      </c>
      <c r="E48" s="9" t="s">
        <v>105</v>
      </c>
      <c r="F48" s="9" t="s">
        <v>151</v>
      </c>
      <c r="G48" s="9" t="s">
        <v>98</v>
      </c>
      <c r="H48" s="8" t="s">
        <v>106</v>
      </c>
      <c r="I48" s="8" t="s">
        <v>152</v>
      </c>
      <c r="J48" s="11" t="s">
        <v>111</v>
      </c>
      <c r="K48" s="9">
        <v>2</v>
      </c>
      <c r="L48" s="9" t="s">
        <v>54</v>
      </c>
      <c r="M48" s="8" t="s">
        <v>41</v>
      </c>
      <c r="N48" s="9">
        <v>3</v>
      </c>
      <c r="O48" s="22"/>
      <c r="P48" s="22"/>
      <c r="Q48" s="22"/>
      <c r="R48" s="22">
        <f t="shared" si="34"/>
        <v>0</v>
      </c>
      <c r="S48" s="22"/>
      <c r="T48" s="22">
        <v>413445.41</v>
      </c>
      <c r="U48" s="22">
        <v>0</v>
      </c>
      <c r="V48" s="23">
        <f t="shared" si="39"/>
        <v>413445.41</v>
      </c>
      <c r="W48" s="22">
        <v>413445.41</v>
      </c>
      <c r="X48" s="25">
        <f t="shared" si="40"/>
        <v>1</v>
      </c>
      <c r="Y48" s="22">
        <v>413445.41</v>
      </c>
      <c r="Z48" s="25">
        <f t="shared" si="41"/>
        <v>1</v>
      </c>
      <c r="AA48" s="22">
        <v>413445.41</v>
      </c>
      <c r="AB48" s="25">
        <f t="shared" si="42"/>
        <v>1</v>
      </c>
    </row>
    <row r="49" spans="1:1026" ht="30.6" x14ac:dyDescent="0.25">
      <c r="A49" s="9" t="s">
        <v>155</v>
      </c>
      <c r="B49" s="8" t="s">
        <v>156</v>
      </c>
      <c r="C49" s="9" t="s">
        <v>55</v>
      </c>
      <c r="D49" s="9" t="s">
        <v>50</v>
      </c>
      <c r="E49" s="9" t="s">
        <v>105</v>
      </c>
      <c r="F49" s="9" t="s">
        <v>151</v>
      </c>
      <c r="G49" s="9" t="s">
        <v>98</v>
      </c>
      <c r="H49" s="8" t="s">
        <v>106</v>
      </c>
      <c r="I49" s="8" t="s">
        <v>152</v>
      </c>
      <c r="J49" s="11" t="s">
        <v>111</v>
      </c>
      <c r="K49" s="9">
        <v>2</v>
      </c>
      <c r="L49" s="9" t="s">
        <v>54</v>
      </c>
      <c r="M49" s="8" t="s">
        <v>41</v>
      </c>
      <c r="N49" s="9">
        <v>1</v>
      </c>
      <c r="O49" s="22"/>
      <c r="P49" s="22"/>
      <c r="Q49" s="22"/>
      <c r="R49" s="22">
        <f t="shared" si="34"/>
        <v>0</v>
      </c>
      <c r="S49" s="22"/>
      <c r="T49" s="22">
        <v>2655568</v>
      </c>
      <c r="U49" s="22">
        <v>0</v>
      </c>
      <c r="V49" s="23">
        <f t="shared" si="39"/>
        <v>2655568</v>
      </c>
      <c r="W49" s="22">
        <v>2655568</v>
      </c>
      <c r="X49" s="25">
        <f t="shared" si="40"/>
        <v>1</v>
      </c>
      <c r="Y49" s="22">
        <v>2655568</v>
      </c>
      <c r="Z49" s="25">
        <f t="shared" si="41"/>
        <v>1</v>
      </c>
      <c r="AA49" s="22">
        <v>2655568</v>
      </c>
      <c r="AB49" s="25">
        <f t="shared" si="42"/>
        <v>1</v>
      </c>
    </row>
    <row r="50" spans="1:1026" ht="30.6" x14ac:dyDescent="0.25">
      <c r="A50" s="9" t="s">
        <v>157</v>
      </c>
      <c r="B50" s="8" t="s">
        <v>158</v>
      </c>
      <c r="C50" s="9" t="s">
        <v>55</v>
      </c>
      <c r="D50" s="9" t="s">
        <v>50</v>
      </c>
      <c r="E50" s="9" t="s">
        <v>105</v>
      </c>
      <c r="F50" s="9" t="s">
        <v>151</v>
      </c>
      <c r="G50" s="9" t="s">
        <v>98</v>
      </c>
      <c r="H50" s="8" t="s">
        <v>106</v>
      </c>
      <c r="I50" s="8" t="s">
        <v>152</v>
      </c>
      <c r="J50" s="11" t="s">
        <v>111</v>
      </c>
      <c r="K50" s="9">
        <v>2</v>
      </c>
      <c r="L50" s="9" t="s">
        <v>54</v>
      </c>
      <c r="M50" s="8" t="s">
        <v>41</v>
      </c>
      <c r="N50" s="9">
        <v>3</v>
      </c>
      <c r="O50" s="22"/>
      <c r="P50" s="22"/>
      <c r="Q50" s="22"/>
      <c r="R50" s="22">
        <f t="shared" ref="R50" si="43">O50+P50+Q50</f>
        <v>0</v>
      </c>
      <c r="S50" s="22"/>
      <c r="T50" s="22">
        <v>467106.35</v>
      </c>
      <c r="U50" s="22">
        <v>0</v>
      </c>
      <c r="V50" s="23">
        <f t="shared" ref="V50" si="44">R50+S50+T50+U50</f>
        <v>467106.35</v>
      </c>
      <c r="W50" s="22">
        <v>467106.35</v>
      </c>
      <c r="X50" s="25">
        <f t="shared" ref="X50" si="45">W50/V50</f>
        <v>1</v>
      </c>
      <c r="Y50" s="22">
        <v>467106.35</v>
      </c>
      <c r="Z50" s="25">
        <f t="shared" ref="Z50" si="46">Y50/V50</f>
        <v>1</v>
      </c>
      <c r="AA50" s="22">
        <v>467106.35</v>
      </c>
      <c r="AB50" s="25">
        <f t="shared" ref="AB50" si="47">AA50/V50</f>
        <v>1</v>
      </c>
    </row>
    <row r="51" spans="1:1026" ht="40.799999999999997" x14ac:dyDescent="0.25">
      <c r="A51" s="9" t="s">
        <v>114</v>
      </c>
      <c r="B51" s="8" t="s">
        <v>115</v>
      </c>
      <c r="C51" s="9" t="s">
        <v>55</v>
      </c>
      <c r="D51" s="9" t="s">
        <v>50</v>
      </c>
      <c r="E51" s="9" t="s">
        <v>105</v>
      </c>
      <c r="F51" s="9" t="s">
        <v>112</v>
      </c>
      <c r="G51" s="9" t="s">
        <v>98</v>
      </c>
      <c r="H51" s="8" t="s">
        <v>106</v>
      </c>
      <c r="I51" s="8" t="s">
        <v>113</v>
      </c>
      <c r="J51" s="11" t="s">
        <v>111</v>
      </c>
      <c r="K51" s="9">
        <v>2</v>
      </c>
      <c r="L51" s="9" t="s">
        <v>127</v>
      </c>
      <c r="M51" s="8" t="s">
        <v>128</v>
      </c>
      <c r="N51" s="9">
        <v>3</v>
      </c>
      <c r="O51" s="22"/>
      <c r="P51" s="22"/>
      <c r="Q51" s="22"/>
      <c r="R51" s="22">
        <f t="shared" ref="R51:R63" si="48">O51+P51+Q51</f>
        <v>0</v>
      </c>
      <c r="S51" s="22"/>
      <c r="T51" s="22">
        <v>582634.81999999995</v>
      </c>
      <c r="U51" s="22">
        <v>0</v>
      </c>
      <c r="V51" s="23">
        <f t="shared" ref="V51:V63" si="49">R51+S51+T51+U51</f>
        <v>582634.81999999995</v>
      </c>
      <c r="W51" s="22">
        <v>582634.81999999995</v>
      </c>
      <c r="X51" s="25">
        <f t="shared" ref="X51:X63" si="50">W51/V51</f>
        <v>1</v>
      </c>
      <c r="Y51" s="22">
        <v>582634.81999999995</v>
      </c>
      <c r="Z51" s="25">
        <f t="shared" ref="Z51:Z63" si="51">Y51/V51</f>
        <v>1</v>
      </c>
      <c r="AA51" s="22">
        <v>582634.81999999995</v>
      </c>
      <c r="AB51" s="25">
        <f t="shared" ref="AB51:AB63" si="52">AA51/V51</f>
        <v>1</v>
      </c>
    </row>
    <row r="52" spans="1:1026" ht="30.6" x14ac:dyDescent="0.25">
      <c r="A52" s="9" t="s">
        <v>116</v>
      </c>
      <c r="B52" s="8" t="s">
        <v>117</v>
      </c>
      <c r="C52" s="9" t="s">
        <v>55</v>
      </c>
      <c r="D52" s="9" t="s">
        <v>50</v>
      </c>
      <c r="E52" s="9" t="s">
        <v>105</v>
      </c>
      <c r="F52" s="9" t="s">
        <v>151</v>
      </c>
      <c r="G52" s="9" t="s">
        <v>98</v>
      </c>
      <c r="H52" s="8" t="s">
        <v>106</v>
      </c>
      <c r="I52" s="8" t="s">
        <v>152</v>
      </c>
      <c r="J52" s="11" t="s">
        <v>111</v>
      </c>
      <c r="K52" s="9">
        <v>2</v>
      </c>
      <c r="L52" s="9" t="s">
        <v>54</v>
      </c>
      <c r="M52" s="8" t="s">
        <v>41</v>
      </c>
      <c r="N52" s="9">
        <v>3</v>
      </c>
      <c r="O52" s="22"/>
      <c r="P52" s="22"/>
      <c r="Q52" s="22"/>
      <c r="R52" s="22">
        <f t="shared" si="48"/>
        <v>0</v>
      </c>
      <c r="S52" s="22"/>
      <c r="T52" s="22">
        <v>18885742</v>
      </c>
      <c r="U52" s="22">
        <v>0</v>
      </c>
      <c r="V52" s="23">
        <f t="shared" si="49"/>
        <v>18885742</v>
      </c>
      <c r="W52" s="22">
        <v>18885742</v>
      </c>
      <c r="X52" s="25">
        <f t="shared" si="50"/>
        <v>1</v>
      </c>
      <c r="Y52" s="22">
        <v>18885742</v>
      </c>
      <c r="Z52" s="25">
        <f t="shared" si="51"/>
        <v>1</v>
      </c>
      <c r="AA52" s="22">
        <v>18885742</v>
      </c>
      <c r="AB52" s="25">
        <f t="shared" si="52"/>
        <v>1</v>
      </c>
    </row>
    <row r="53" spans="1:1026" ht="40.799999999999997" x14ac:dyDescent="0.25">
      <c r="A53" s="9" t="s">
        <v>116</v>
      </c>
      <c r="B53" s="8" t="s">
        <v>117</v>
      </c>
      <c r="C53" s="9" t="s">
        <v>55</v>
      </c>
      <c r="D53" s="9" t="s">
        <v>50</v>
      </c>
      <c r="E53" s="9" t="s">
        <v>105</v>
      </c>
      <c r="F53" s="9" t="s">
        <v>153</v>
      </c>
      <c r="G53" s="9" t="s">
        <v>98</v>
      </c>
      <c r="H53" s="8" t="s">
        <v>106</v>
      </c>
      <c r="I53" s="8" t="s">
        <v>154</v>
      </c>
      <c r="J53" s="11" t="s">
        <v>111</v>
      </c>
      <c r="K53" s="9">
        <v>2</v>
      </c>
      <c r="L53" s="9" t="s">
        <v>54</v>
      </c>
      <c r="M53" s="8" t="s">
        <v>41</v>
      </c>
      <c r="N53" s="9">
        <v>3</v>
      </c>
      <c r="O53" s="22"/>
      <c r="P53" s="22"/>
      <c r="Q53" s="22"/>
      <c r="R53" s="22">
        <f t="shared" si="48"/>
        <v>0</v>
      </c>
      <c r="S53" s="22"/>
      <c r="T53" s="22">
        <v>55153442.159999996</v>
      </c>
      <c r="U53" s="22">
        <v>0</v>
      </c>
      <c r="V53" s="23">
        <f t="shared" si="49"/>
        <v>55153442.159999996</v>
      </c>
      <c r="W53" s="22">
        <v>55153442.159999996</v>
      </c>
      <c r="X53" s="25">
        <f t="shared" si="50"/>
        <v>1</v>
      </c>
      <c r="Y53" s="22">
        <v>55153442.159999996</v>
      </c>
      <c r="Z53" s="25">
        <f t="shared" si="51"/>
        <v>1</v>
      </c>
      <c r="AA53" s="22">
        <v>55153442.159999996</v>
      </c>
      <c r="AB53" s="25">
        <f t="shared" si="52"/>
        <v>1</v>
      </c>
    </row>
    <row r="54" spans="1:1026" ht="40.799999999999997" x14ac:dyDescent="0.25">
      <c r="A54" s="9" t="s">
        <v>116</v>
      </c>
      <c r="B54" s="8" t="s">
        <v>117</v>
      </c>
      <c r="C54" s="9" t="s">
        <v>55</v>
      </c>
      <c r="D54" s="9" t="s">
        <v>50</v>
      </c>
      <c r="E54" s="9" t="s">
        <v>105</v>
      </c>
      <c r="F54" s="9" t="s">
        <v>112</v>
      </c>
      <c r="G54" s="9" t="s">
        <v>98</v>
      </c>
      <c r="H54" s="8" t="s">
        <v>106</v>
      </c>
      <c r="I54" s="8" t="s">
        <v>113</v>
      </c>
      <c r="J54" s="11" t="s">
        <v>111</v>
      </c>
      <c r="K54" s="9">
        <v>2</v>
      </c>
      <c r="L54" s="9" t="s">
        <v>54</v>
      </c>
      <c r="M54" s="8" t="s">
        <v>41</v>
      </c>
      <c r="N54" s="9">
        <v>3</v>
      </c>
      <c r="O54" s="22"/>
      <c r="P54" s="22"/>
      <c r="Q54" s="22"/>
      <c r="R54" s="22">
        <f t="shared" si="48"/>
        <v>0</v>
      </c>
      <c r="S54" s="22"/>
      <c r="T54" s="22">
        <v>300101178.58999997</v>
      </c>
      <c r="U54" s="22">
        <v>0</v>
      </c>
      <c r="V54" s="23">
        <f t="shared" si="49"/>
        <v>300101178.58999997</v>
      </c>
      <c r="W54" s="22">
        <v>300101178.58999997</v>
      </c>
      <c r="X54" s="25">
        <f t="shared" si="50"/>
        <v>1</v>
      </c>
      <c r="Y54" s="22">
        <v>300101178.58999997</v>
      </c>
      <c r="Z54" s="25">
        <f t="shared" si="51"/>
        <v>1</v>
      </c>
      <c r="AA54" s="22">
        <v>300101178.58999997</v>
      </c>
      <c r="AB54" s="25">
        <f t="shared" si="52"/>
        <v>1</v>
      </c>
    </row>
    <row r="55" spans="1:1026" ht="30.6" x14ac:dyDescent="0.25">
      <c r="A55" s="9" t="s">
        <v>107</v>
      </c>
      <c r="B55" s="8" t="s">
        <v>108</v>
      </c>
      <c r="C55" s="9" t="s">
        <v>55</v>
      </c>
      <c r="D55" s="9" t="s">
        <v>50</v>
      </c>
      <c r="E55" s="9" t="s">
        <v>105</v>
      </c>
      <c r="F55" s="9" t="s">
        <v>151</v>
      </c>
      <c r="G55" s="9" t="s">
        <v>98</v>
      </c>
      <c r="H55" s="8" t="s">
        <v>106</v>
      </c>
      <c r="I55" s="8" t="s">
        <v>152</v>
      </c>
      <c r="J55" s="11" t="s">
        <v>111</v>
      </c>
      <c r="K55" s="9">
        <v>1</v>
      </c>
      <c r="L55" s="9" t="s">
        <v>54</v>
      </c>
      <c r="M55" s="8" t="s">
        <v>41</v>
      </c>
      <c r="N55" s="9">
        <v>5</v>
      </c>
      <c r="O55" s="22"/>
      <c r="P55" s="22"/>
      <c r="Q55" s="22"/>
      <c r="R55" s="22">
        <f t="shared" si="48"/>
        <v>0</v>
      </c>
      <c r="S55" s="22"/>
      <c r="T55" s="22">
        <v>25860650</v>
      </c>
      <c r="U55" s="22">
        <v>0</v>
      </c>
      <c r="V55" s="23">
        <f t="shared" si="49"/>
        <v>25860650</v>
      </c>
      <c r="W55" s="22">
        <v>25860650</v>
      </c>
      <c r="X55" s="25">
        <f t="shared" si="50"/>
        <v>1</v>
      </c>
      <c r="Y55" s="22">
        <v>25860650</v>
      </c>
      <c r="Z55" s="25">
        <f t="shared" si="51"/>
        <v>1</v>
      </c>
      <c r="AA55" s="22">
        <v>25860650</v>
      </c>
      <c r="AB55" s="25">
        <f t="shared" si="52"/>
        <v>1</v>
      </c>
    </row>
    <row r="56" spans="1:1026" ht="30.6" x14ac:dyDescent="0.25">
      <c r="A56" s="9" t="s">
        <v>107</v>
      </c>
      <c r="B56" s="8" t="s">
        <v>108</v>
      </c>
      <c r="C56" s="9" t="s">
        <v>55</v>
      </c>
      <c r="D56" s="9" t="s">
        <v>50</v>
      </c>
      <c r="E56" s="9" t="s">
        <v>105</v>
      </c>
      <c r="F56" s="9" t="s">
        <v>151</v>
      </c>
      <c r="G56" s="9" t="s">
        <v>98</v>
      </c>
      <c r="H56" s="8" t="s">
        <v>106</v>
      </c>
      <c r="I56" s="8" t="s">
        <v>152</v>
      </c>
      <c r="J56" s="11" t="s">
        <v>111</v>
      </c>
      <c r="K56" s="9">
        <v>1</v>
      </c>
      <c r="L56" s="9" t="s">
        <v>54</v>
      </c>
      <c r="M56" s="8" t="s">
        <v>41</v>
      </c>
      <c r="N56" s="9">
        <v>3</v>
      </c>
      <c r="O56" s="22"/>
      <c r="P56" s="22"/>
      <c r="Q56" s="22"/>
      <c r="R56" s="22">
        <f t="shared" si="48"/>
        <v>0</v>
      </c>
      <c r="S56" s="22"/>
      <c r="T56" s="22">
        <v>69159819.890000001</v>
      </c>
      <c r="U56" s="22">
        <v>0</v>
      </c>
      <c r="V56" s="23">
        <f t="shared" si="49"/>
        <v>69159819.890000001</v>
      </c>
      <c r="W56" s="22">
        <v>69159819.890000001</v>
      </c>
      <c r="X56" s="25">
        <f t="shared" si="50"/>
        <v>1</v>
      </c>
      <c r="Y56" s="22">
        <v>69159819.890000001</v>
      </c>
      <c r="Z56" s="25">
        <f t="shared" si="51"/>
        <v>1</v>
      </c>
      <c r="AA56" s="22">
        <v>69159819.890000001</v>
      </c>
      <c r="AB56" s="25">
        <f t="shared" si="52"/>
        <v>1</v>
      </c>
    </row>
    <row r="57" spans="1:1026" ht="30.6" x14ac:dyDescent="0.25">
      <c r="A57" s="9" t="s">
        <v>107</v>
      </c>
      <c r="B57" s="8" t="s">
        <v>108</v>
      </c>
      <c r="C57" s="9" t="s">
        <v>55</v>
      </c>
      <c r="D57" s="9" t="s">
        <v>50</v>
      </c>
      <c r="E57" s="9" t="s">
        <v>105</v>
      </c>
      <c r="F57" s="9" t="s">
        <v>151</v>
      </c>
      <c r="G57" s="9" t="s">
        <v>98</v>
      </c>
      <c r="H57" s="8" t="s">
        <v>106</v>
      </c>
      <c r="I57" s="8" t="s">
        <v>152</v>
      </c>
      <c r="J57" s="11" t="s">
        <v>111</v>
      </c>
      <c r="K57" s="9">
        <v>1</v>
      </c>
      <c r="L57" s="9" t="s">
        <v>54</v>
      </c>
      <c r="M57" s="8" t="s">
        <v>41</v>
      </c>
      <c r="N57" s="9">
        <v>1</v>
      </c>
      <c r="O57" s="22"/>
      <c r="P57" s="22"/>
      <c r="Q57" s="22"/>
      <c r="R57" s="22">
        <f t="shared" si="48"/>
        <v>0</v>
      </c>
      <c r="S57" s="22"/>
      <c r="T57" s="22">
        <v>72291850.530000001</v>
      </c>
      <c r="U57" s="22">
        <v>0</v>
      </c>
      <c r="V57" s="23">
        <f t="shared" si="49"/>
        <v>72291850.530000001</v>
      </c>
      <c r="W57" s="22">
        <v>72291850.530000001</v>
      </c>
      <c r="X57" s="25">
        <f t="shared" si="50"/>
        <v>1</v>
      </c>
      <c r="Y57" s="22">
        <v>72291850.530000001</v>
      </c>
      <c r="Z57" s="25">
        <f t="shared" si="51"/>
        <v>1</v>
      </c>
      <c r="AA57" s="22">
        <v>72291850.530000001</v>
      </c>
      <c r="AB57" s="25">
        <f t="shared" si="52"/>
        <v>1</v>
      </c>
    </row>
    <row r="58" spans="1:1026" ht="30.6" x14ac:dyDescent="0.25">
      <c r="A58" s="9" t="s">
        <v>107</v>
      </c>
      <c r="B58" s="8" t="s">
        <v>108</v>
      </c>
      <c r="C58" s="9" t="s">
        <v>55</v>
      </c>
      <c r="D58" s="9" t="s">
        <v>50</v>
      </c>
      <c r="E58" s="9" t="s">
        <v>105</v>
      </c>
      <c r="F58" s="9" t="s">
        <v>118</v>
      </c>
      <c r="G58" s="9" t="s">
        <v>98</v>
      </c>
      <c r="H58" s="8" t="s">
        <v>106</v>
      </c>
      <c r="I58" s="8" t="s">
        <v>94</v>
      </c>
      <c r="J58" s="11" t="s">
        <v>119</v>
      </c>
      <c r="K58" s="9">
        <v>1</v>
      </c>
      <c r="L58" s="9" t="s">
        <v>54</v>
      </c>
      <c r="M58" s="8" t="s">
        <v>41</v>
      </c>
      <c r="N58" s="9">
        <v>1</v>
      </c>
      <c r="O58" s="22"/>
      <c r="P58" s="22"/>
      <c r="Q58" s="22"/>
      <c r="R58" s="22">
        <f t="shared" si="48"/>
        <v>0</v>
      </c>
      <c r="S58" s="22"/>
      <c r="T58" s="22">
        <v>1742780.61</v>
      </c>
      <c r="U58" s="22">
        <v>0</v>
      </c>
      <c r="V58" s="23">
        <f t="shared" si="49"/>
        <v>1742780.61</v>
      </c>
      <c r="W58" s="22">
        <v>1742780.61</v>
      </c>
      <c r="X58" s="25">
        <f t="shared" si="50"/>
        <v>1</v>
      </c>
      <c r="Y58" s="22">
        <v>1742780.61</v>
      </c>
      <c r="Z58" s="25">
        <f t="shared" si="51"/>
        <v>1</v>
      </c>
      <c r="AA58" s="22">
        <v>1742780.61</v>
      </c>
      <c r="AB58" s="25">
        <f t="shared" si="52"/>
        <v>1</v>
      </c>
    </row>
    <row r="59" spans="1:1026" ht="40.799999999999997" x14ac:dyDescent="0.25">
      <c r="A59" s="9" t="s">
        <v>107</v>
      </c>
      <c r="B59" s="8" t="s">
        <v>108</v>
      </c>
      <c r="C59" s="9" t="s">
        <v>55</v>
      </c>
      <c r="D59" s="9" t="s">
        <v>50</v>
      </c>
      <c r="E59" s="9" t="s">
        <v>105</v>
      </c>
      <c r="F59" s="9" t="s">
        <v>153</v>
      </c>
      <c r="G59" s="9" t="s">
        <v>98</v>
      </c>
      <c r="H59" s="8" t="s">
        <v>106</v>
      </c>
      <c r="I59" s="8" t="s">
        <v>154</v>
      </c>
      <c r="J59" s="11" t="s">
        <v>111</v>
      </c>
      <c r="K59" s="9">
        <v>1</v>
      </c>
      <c r="L59" s="9" t="s">
        <v>54</v>
      </c>
      <c r="M59" s="8" t="s">
        <v>41</v>
      </c>
      <c r="N59" s="9">
        <v>5</v>
      </c>
      <c r="O59" s="22"/>
      <c r="P59" s="22"/>
      <c r="Q59" s="22"/>
      <c r="R59" s="22">
        <f t="shared" si="48"/>
        <v>0</v>
      </c>
      <c r="S59" s="22"/>
      <c r="T59" s="22">
        <v>85690476.390000001</v>
      </c>
      <c r="U59" s="22">
        <v>0</v>
      </c>
      <c r="V59" s="23">
        <f t="shared" si="49"/>
        <v>85690476.390000001</v>
      </c>
      <c r="W59" s="22">
        <v>85690476.390000001</v>
      </c>
      <c r="X59" s="25">
        <f t="shared" si="50"/>
        <v>1</v>
      </c>
      <c r="Y59" s="22">
        <v>85690476.390000001</v>
      </c>
      <c r="Z59" s="25">
        <f t="shared" si="51"/>
        <v>1</v>
      </c>
      <c r="AA59" s="22">
        <v>85690476.390000001</v>
      </c>
      <c r="AB59" s="25">
        <f t="shared" si="52"/>
        <v>1</v>
      </c>
    </row>
    <row r="60" spans="1:1026" ht="40.799999999999997" x14ac:dyDescent="0.25">
      <c r="A60" s="9" t="s">
        <v>107</v>
      </c>
      <c r="B60" s="8" t="s">
        <v>108</v>
      </c>
      <c r="C60" s="9" t="s">
        <v>55</v>
      </c>
      <c r="D60" s="9" t="s">
        <v>50</v>
      </c>
      <c r="E60" s="9" t="s">
        <v>105</v>
      </c>
      <c r="F60" s="9" t="s">
        <v>153</v>
      </c>
      <c r="G60" s="9" t="s">
        <v>98</v>
      </c>
      <c r="H60" s="8" t="s">
        <v>106</v>
      </c>
      <c r="I60" s="8" t="s">
        <v>154</v>
      </c>
      <c r="J60" s="11" t="s">
        <v>111</v>
      </c>
      <c r="K60" s="9">
        <v>1</v>
      </c>
      <c r="L60" s="9" t="s">
        <v>54</v>
      </c>
      <c r="M60" s="8" t="s">
        <v>41</v>
      </c>
      <c r="N60" s="9">
        <v>3</v>
      </c>
      <c r="O60" s="22"/>
      <c r="P60" s="22"/>
      <c r="Q60" s="22"/>
      <c r="R60" s="22">
        <f t="shared" si="48"/>
        <v>0</v>
      </c>
      <c r="S60" s="22"/>
      <c r="T60" s="22">
        <v>230836424.37</v>
      </c>
      <c r="U60" s="22">
        <v>0</v>
      </c>
      <c r="V60" s="23">
        <f t="shared" si="49"/>
        <v>230836424.37</v>
      </c>
      <c r="W60" s="22">
        <v>230836424.37</v>
      </c>
      <c r="X60" s="25">
        <f t="shared" si="50"/>
        <v>1</v>
      </c>
      <c r="Y60" s="22">
        <v>230836424.37</v>
      </c>
      <c r="Z60" s="25">
        <f t="shared" si="51"/>
        <v>1</v>
      </c>
      <c r="AA60" s="22">
        <v>230836424.37</v>
      </c>
      <c r="AB60" s="25">
        <f t="shared" si="52"/>
        <v>1</v>
      </c>
    </row>
    <row r="61" spans="1:1026" ht="40.799999999999997" x14ac:dyDescent="0.25">
      <c r="A61" s="9" t="s">
        <v>107</v>
      </c>
      <c r="B61" s="8" t="s">
        <v>108</v>
      </c>
      <c r="C61" s="9" t="s">
        <v>55</v>
      </c>
      <c r="D61" s="9" t="s">
        <v>50</v>
      </c>
      <c r="E61" s="9" t="s">
        <v>105</v>
      </c>
      <c r="F61" s="9" t="s">
        <v>153</v>
      </c>
      <c r="G61" s="9" t="s">
        <v>98</v>
      </c>
      <c r="H61" s="8" t="s">
        <v>106</v>
      </c>
      <c r="I61" s="8" t="s">
        <v>154</v>
      </c>
      <c r="J61" s="11" t="s">
        <v>111</v>
      </c>
      <c r="K61" s="9">
        <v>1</v>
      </c>
      <c r="L61" s="9" t="s">
        <v>54</v>
      </c>
      <c r="M61" s="8" t="s">
        <v>41</v>
      </c>
      <c r="N61" s="9">
        <v>1</v>
      </c>
      <c r="O61" s="22"/>
      <c r="P61" s="22"/>
      <c r="Q61" s="22"/>
      <c r="R61" s="22">
        <f t="shared" si="48"/>
        <v>0</v>
      </c>
      <c r="S61" s="22"/>
      <c r="T61" s="22">
        <v>225595116.49000001</v>
      </c>
      <c r="U61" s="22">
        <v>0</v>
      </c>
      <c r="V61" s="23">
        <f t="shared" si="49"/>
        <v>225595116.49000001</v>
      </c>
      <c r="W61" s="22">
        <v>225595115.97</v>
      </c>
      <c r="X61" s="25">
        <f t="shared" si="50"/>
        <v>0.99999999769498549</v>
      </c>
      <c r="Y61" s="22">
        <v>225595115.97</v>
      </c>
      <c r="Z61" s="25">
        <f t="shared" si="51"/>
        <v>0.99999999769498549</v>
      </c>
      <c r="AA61" s="22">
        <v>225595115.97</v>
      </c>
      <c r="AB61" s="25">
        <f t="shared" si="52"/>
        <v>0.99999999769498549</v>
      </c>
    </row>
    <row r="62" spans="1:1026" ht="40.799999999999997" x14ac:dyDescent="0.25">
      <c r="A62" s="9" t="s">
        <v>107</v>
      </c>
      <c r="B62" s="8" t="s">
        <v>108</v>
      </c>
      <c r="C62" s="9" t="s">
        <v>55</v>
      </c>
      <c r="D62" s="9" t="s">
        <v>50</v>
      </c>
      <c r="E62" s="9" t="s">
        <v>105</v>
      </c>
      <c r="F62" s="9" t="s">
        <v>112</v>
      </c>
      <c r="G62" s="9" t="s">
        <v>98</v>
      </c>
      <c r="H62" s="8" t="s">
        <v>106</v>
      </c>
      <c r="I62" s="8" t="s">
        <v>113</v>
      </c>
      <c r="J62" s="11" t="s">
        <v>111</v>
      </c>
      <c r="K62" s="9">
        <v>1</v>
      </c>
      <c r="L62" s="9" t="s">
        <v>54</v>
      </c>
      <c r="M62" s="8" t="s">
        <v>41</v>
      </c>
      <c r="N62" s="9">
        <v>5</v>
      </c>
      <c r="O62" s="22"/>
      <c r="P62" s="22"/>
      <c r="Q62" s="22"/>
      <c r="R62" s="22">
        <f t="shared" si="48"/>
        <v>0</v>
      </c>
      <c r="S62" s="22"/>
      <c r="T62" s="22">
        <v>20084.669999999998</v>
      </c>
      <c r="U62" s="22">
        <v>0</v>
      </c>
      <c r="V62" s="23">
        <f t="shared" si="49"/>
        <v>20084.669999999998</v>
      </c>
      <c r="W62" s="22">
        <v>20084.669999999998</v>
      </c>
      <c r="X62" s="25">
        <f t="shared" si="50"/>
        <v>1</v>
      </c>
      <c r="Y62" s="22">
        <v>20084.669999999998</v>
      </c>
      <c r="Z62" s="25">
        <f t="shared" si="51"/>
        <v>1</v>
      </c>
      <c r="AA62" s="22">
        <v>20084.669999999998</v>
      </c>
      <c r="AB62" s="25">
        <f t="shared" si="52"/>
        <v>1</v>
      </c>
    </row>
    <row r="63" spans="1:1026" ht="40.799999999999997" x14ac:dyDescent="0.25">
      <c r="A63" s="9" t="s">
        <v>107</v>
      </c>
      <c r="B63" s="8" t="s">
        <v>108</v>
      </c>
      <c r="C63" s="9" t="s">
        <v>55</v>
      </c>
      <c r="D63" s="9" t="s">
        <v>50</v>
      </c>
      <c r="E63" s="9" t="s">
        <v>105</v>
      </c>
      <c r="F63" s="9" t="s">
        <v>112</v>
      </c>
      <c r="G63" s="9" t="s">
        <v>98</v>
      </c>
      <c r="H63" s="8" t="s">
        <v>106</v>
      </c>
      <c r="I63" s="8" t="s">
        <v>113</v>
      </c>
      <c r="J63" s="11" t="s">
        <v>111</v>
      </c>
      <c r="K63" s="9">
        <v>1</v>
      </c>
      <c r="L63" s="9" t="s">
        <v>54</v>
      </c>
      <c r="M63" s="8" t="s">
        <v>41</v>
      </c>
      <c r="N63" s="9">
        <v>3</v>
      </c>
      <c r="O63" s="22"/>
      <c r="P63" s="22"/>
      <c r="Q63" s="22"/>
      <c r="R63" s="22">
        <f t="shared" si="48"/>
        <v>0</v>
      </c>
      <c r="S63" s="22"/>
      <c r="T63" s="22">
        <v>70654792.310000002</v>
      </c>
      <c r="U63" s="22">
        <v>0</v>
      </c>
      <c r="V63" s="23">
        <f t="shared" si="49"/>
        <v>70654792.310000002</v>
      </c>
      <c r="W63" s="22">
        <v>70654792.310000002</v>
      </c>
      <c r="X63" s="25">
        <f t="shared" si="50"/>
        <v>1</v>
      </c>
      <c r="Y63" s="22">
        <v>70653349.859999999</v>
      </c>
      <c r="Z63" s="25">
        <f t="shared" si="51"/>
        <v>0.99997958454122016</v>
      </c>
      <c r="AA63" s="22">
        <v>70653349.859999999</v>
      </c>
      <c r="AB63" s="25">
        <f t="shared" si="52"/>
        <v>0.99997958454122016</v>
      </c>
    </row>
    <row r="64" spans="1:1026" s="15" customFormat="1" ht="40.799999999999997" x14ac:dyDescent="0.25">
      <c r="A64" s="27" t="s">
        <v>107</v>
      </c>
      <c r="B64" s="11" t="s">
        <v>108</v>
      </c>
      <c r="C64" s="27" t="s">
        <v>55</v>
      </c>
      <c r="D64" s="27" t="s">
        <v>50</v>
      </c>
      <c r="E64" s="27" t="s">
        <v>105</v>
      </c>
      <c r="F64" s="27" t="s">
        <v>112</v>
      </c>
      <c r="G64" s="27" t="s">
        <v>98</v>
      </c>
      <c r="H64" s="11" t="s">
        <v>106</v>
      </c>
      <c r="I64" s="11" t="s">
        <v>113</v>
      </c>
      <c r="J64" s="11" t="s">
        <v>111</v>
      </c>
      <c r="K64" s="27">
        <v>1</v>
      </c>
      <c r="L64" s="27" t="s">
        <v>54</v>
      </c>
      <c r="M64" s="11" t="s">
        <v>41</v>
      </c>
      <c r="N64" s="27">
        <v>1</v>
      </c>
      <c r="O64" s="22"/>
      <c r="P64" s="22"/>
      <c r="Q64" s="22"/>
      <c r="R64" s="22">
        <f t="shared" si="34"/>
        <v>0</v>
      </c>
      <c r="S64" s="22"/>
      <c r="T64" s="22">
        <v>55954879.990000002</v>
      </c>
      <c r="U64" s="22">
        <v>0</v>
      </c>
      <c r="V64" s="28">
        <f t="shared" si="39"/>
        <v>55954879.990000002</v>
      </c>
      <c r="W64" s="22">
        <v>55954879.990000002</v>
      </c>
      <c r="X64" s="25">
        <f t="shared" si="40"/>
        <v>1</v>
      </c>
      <c r="Y64" s="22">
        <v>55954879.990000002</v>
      </c>
      <c r="Z64" s="25">
        <f t="shared" si="41"/>
        <v>1</v>
      </c>
      <c r="AA64" s="22">
        <v>55954879.990000002</v>
      </c>
      <c r="AB64" s="25">
        <f t="shared" si="42"/>
        <v>1</v>
      </c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  <c r="KR64" s="14"/>
      <c r="KS64" s="14"/>
      <c r="KT64" s="14"/>
      <c r="KU64" s="14"/>
      <c r="KV64" s="14"/>
      <c r="KW64" s="14"/>
      <c r="KX64" s="14"/>
      <c r="KY64" s="14"/>
      <c r="KZ64" s="14"/>
      <c r="LA64" s="14"/>
      <c r="LB64" s="14"/>
      <c r="LC64" s="14"/>
      <c r="LD64" s="14"/>
      <c r="LE64" s="14"/>
      <c r="LF64" s="14"/>
      <c r="LG64" s="14"/>
      <c r="LH64" s="14"/>
      <c r="LI64" s="14"/>
      <c r="LJ64" s="14"/>
      <c r="LK64" s="14"/>
      <c r="LL64" s="14"/>
      <c r="LM64" s="14"/>
      <c r="LN64" s="14"/>
      <c r="LO64" s="14"/>
      <c r="LP64" s="14"/>
      <c r="LQ64" s="14"/>
      <c r="LR64" s="14"/>
      <c r="LS64" s="14"/>
      <c r="LT64" s="14"/>
      <c r="LU64" s="14"/>
      <c r="LV64" s="14"/>
      <c r="LW64" s="14"/>
      <c r="LX64" s="14"/>
      <c r="LY64" s="14"/>
      <c r="LZ64" s="14"/>
      <c r="MA64" s="14"/>
      <c r="MB64" s="14"/>
      <c r="MC64" s="14"/>
      <c r="MD64" s="14"/>
      <c r="ME64" s="14"/>
      <c r="MF64" s="14"/>
      <c r="MG64" s="14"/>
      <c r="MH64" s="14"/>
      <c r="MI64" s="14"/>
      <c r="MJ64" s="14"/>
      <c r="MK64" s="14"/>
      <c r="ML64" s="14"/>
      <c r="MM64" s="14"/>
      <c r="MN64" s="14"/>
      <c r="MO64" s="14"/>
      <c r="MP64" s="14"/>
      <c r="MQ64" s="14"/>
      <c r="MR64" s="14"/>
      <c r="MS64" s="14"/>
      <c r="MT64" s="14"/>
      <c r="MU64" s="14"/>
      <c r="MV64" s="14"/>
      <c r="MW64" s="14"/>
      <c r="MX64" s="14"/>
      <c r="MY64" s="14"/>
      <c r="MZ64" s="14"/>
      <c r="NA64" s="14"/>
      <c r="NB64" s="14"/>
      <c r="NC64" s="14"/>
      <c r="ND64" s="14"/>
      <c r="NE64" s="14"/>
      <c r="NF64" s="14"/>
      <c r="NG64" s="14"/>
      <c r="NH64" s="14"/>
      <c r="NI64" s="14"/>
      <c r="NJ64" s="14"/>
      <c r="NK64" s="14"/>
      <c r="NL64" s="14"/>
      <c r="NM64" s="14"/>
      <c r="NN64" s="14"/>
      <c r="NO64" s="14"/>
      <c r="NP64" s="14"/>
      <c r="NQ64" s="14"/>
      <c r="NR64" s="14"/>
      <c r="NS64" s="14"/>
      <c r="NT64" s="14"/>
      <c r="NU64" s="14"/>
      <c r="NV64" s="14"/>
      <c r="NW64" s="14"/>
      <c r="NX64" s="14"/>
      <c r="NY64" s="14"/>
      <c r="NZ64" s="14"/>
      <c r="OA64" s="14"/>
      <c r="OB64" s="14"/>
      <c r="OC64" s="14"/>
      <c r="OD64" s="14"/>
      <c r="OE64" s="14"/>
      <c r="OF64" s="14"/>
      <c r="OG64" s="14"/>
      <c r="OH64" s="14"/>
      <c r="OI64" s="14"/>
      <c r="OJ64" s="14"/>
      <c r="OK64" s="14"/>
      <c r="OL64" s="14"/>
      <c r="OM64" s="14"/>
      <c r="ON64" s="14"/>
      <c r="OO64" s="14"/>
      <c r="OP64" s="14"/>
      <c r="OQ64" s="14"/>
      <c r="OR64" s="14"/>
      <c r="OS64" s="14"/>
      <c r="OT64" s="14"/>
      <c r="OU64" s="14"/>
      <c r="OV64" s="14"/>
      <c r="OW64" s="14"/>
      <c r="OX64" s="14"/>
      <c r="OY64" s="14"/>
      <c r="OZ64" s="14"/>
      <c r="PA64" s="14"/>
      <c r="PB64" s="14"/>
      <c r="PC64" s="14"/>
      <c r="PD64" s="14"/>
      <c r="PE64" s="14"/>
      <c r="PF64" s="14"/>
      <c r="PG64" s="14"/>
      <c r="PH64" s="14"/>
      <c r="PI64" s="14"/>
      <c r="PJ64" s="14"/>
      <c r="PK64" s="14"/>
      <c r="PL64" s="14"/>
      <c r="PM64" s="14"/>
      <c r="PN64" s="14"/>
      <c r="PO64" s="14"/>
      <c r="PP64" s="14"/>
      <c r="PQ64" s="14"/>
      <c r="PR64" s="14"/>
      <c r="PS64" s="14"/>
      <c r="PT64" s="14"/>
      <c r="PU64" s="14"/>
      <c r="PV64" s="14"/>
      <c r="PW64" s="14"/>
      <c r="PX64" s="14"/>
      <c r="PY64" s="14"/>
      <c r="PZ64" s="14"/>
      <c r="QA64" s="14"/>
      <c r="QB64" s="14"/>
      <c r="QC64" s="14"/>
      <c r="QD64" s="14"/>
      <c r="QE64" s="14"/>
      <c r="QF64" s="14"/>
      <c r="QG64" s="14"/>
      <c r="QH64" s="14"/>
      <c r="QI64" s="14"/>
      <c r="QJ64" s="14"/>
      <c r="QK64" s="14"/>
      <c r="QL64" s="14"/>
      <c r="QM64" s="14"/>
      <c r="QN64" s="14"/>
      <c r="QO64" s="14"/>
      <c r="QP64" s="14"/>
      <c r="QQ64" s="14"/>
      <c r="QR64" s="14"/>
      <c r="QS64" s="14"/>
      <c r="QT64" s="14"/>
      <c r="QU64" s="14"/>
      <c r="QV64" s="14"/>
      <c r="QW64" s="14"/>
      <c r="QX64" s="14"/>
      <c r="QY64" s="14"/>
      <c r="QZ64" s="14"/>
      <c r="RA64" s="14"/>
      <c r="RB64" s="14"/>
      <c r="RC64" s="14"/>
      <c r="RD64" s="14"/>
      <c r="RE64" s="14"/>
      <c r="RF64" s="14"/>
      <c r="RG64" s="14"/>
      <c r="RH64" s="14"/>
      <c r="RI64" s="14"/>
      <c r="RJ64" s="14"/>
      <c r="RK64" s="14"/>
      <c r="RL64" s="14"/>
      <c r="RM64" s="14"/>
      <c r="RN64" s="14"/>
      <c r="RO64" s="14"/>
      <c r="RP64" s="14"/>
      <c r="RQ64" s="14"/>
      <c r="RR64" s="14"/>
      <c r="RS64" s="14"/>
      <c r="RT64" s="14"/>
      <c r="RU64" s="14"/>
      <c r="RV64" s="14"/>
      <c r="RW64" s="14"/>
      <c r="RX64" s="14"/>
      <c r="RY64" s="14"/>
      <c r="RZ64" s="14"/>
      <c r="SA64" s="14"/>
      <c r="SB64" s="14"/>
      <c r="SC64" s="14"/>
      <c r="SD64" s="14"/>
      <c r="SE64" s="14"/>
      <c r="SF64" s="14"/>
      <c r="SG64" s="14"/>
      <c r="SH64" s="14"/>
      <c r="SI64" s="14"/>
      <c r="SJ64" s="14"/>
      <c r="SK64" s="14"/>
      <c r="SL64" s="14"/>
      <c r="SM64" s="14"/>
      <c r="SN64" s="14"/>
      <c r="SO64" s="14"/>
      <c r="SP64" s="14"/>
      <c r="SQ64" s="14"/>
      <c r="SR64" s="14"/>
      <c r="SS64" s="14"/>
      <c r="ST64" s="14"/>
      <c r="SU64" s="14"/>
      <c r="SV64" s="14"/>
      <c r="SW64" s="14"/>
      <c r="SX64" s="14"/>
      <c r="SY64" s="14"/>
      <c r="SZ64" s="14"/>
      <c r="TA64" s="14"/>
      <c r="TB64" s="14"/>
      <c r="TC64" s="14"/>
      <c r="TD64" s="14"/>
      <c r="TE64" s="14"/>
      <c r="TF64" s="14"/>
      <c r="TG64" s="14"/>
      <c r="TH64" s="14"/>
      <c r="TI64" s="14"/>
      <c r="TJ64" s="14"/>
      <c r="TK64" s="14"/>
      <c r="TL64" s="14"/>
      <c r="TM64" s="14"/>
      <c r="TN64" s="14"/>
      <c r="TO64" s="14"/>
      <c r="TP64" s="14"/>
      <c r="TQ64" s="14"/>
      <c r="TR64" s="14"/>
      <c r="TS64" s="14"/>
      <c r="TT64" s="14"/>
      <c r="TU64" s="14"/>
      <c r="TV64" s="14"/>
      <c r="TW64" s="14"/>
      <c r="TX64" s="14"/>
      <c r="TY64" s="14"/>
      <c r="TZ64" s="14"/>
      <c r="UA64" s="14"/>
      <c r="UB64" s="14"/>
      <c r="UC64" s="14"/>
      <c r="UD64" s="14"/>
      <c r="UE64" s="14"/>
      <c r="UF64" s="14"/>
      <c r="UG64" s="14"/>
      <c r="UH64" s="14"/>
      <c r="UI64" s="14"/>
      <c r="UJ64" s="14"/>
      <c r="UK64" s="14"/>
      <c r="UL64" s="14"/>
      <c r="UM64" s="14"/>
      <c r="UN64" s="14"/>
      <c r="UO64" s="14"/>
      <c r="UP64" s="14"/>
      <c r="UQ64" s="14"/>
      <c r="UR64" s="14"/>
      <c r="US64" s="14"/>
      <c r="UT64" s="14"/>
      <c r="UU64" s="14"/>
      <c r="UV64" s="14"/>
      <c r="UW64" s="14"/>
      <c r="UX64" s="14"/>
      <c r="UY64" s="14"/>
      <c r="UZ64" s="14"/>
      <c r="VA64" s="14"/>
      <c r="VB64" s="14"/>
      <c r="VC64" s="14"/>
      <c r="VD64" s="14"/>
      <c r="VE64" s="14"/>
      <c r="VF64" s="14"/>
      <c r="VG64" s="14"/>
      <c r="VH64" s="14"/>
      <c r="VI64" s="14"/>
      <c r="VJ64" s="14"/>
      <c r="VK64" s="14"/>
      <c r="VL64" s="14"/>
      <c r="VM64" s="14"/>
      <c r="VN64" s="14"/>
      <c r="VO64" s="14"/>
      <c r="VP64" s="14"/>
      <c r="VQ64" s="14"/>
      <c r="VR64" s="14"/>
      <c r="VS64" s="14"/>
      <c r="VT64" s="14"/>
      <c r="VU64" s="14"/>
      <c r="VV64" s="14"/>
      <c r="VW64" s="14"/>
      <c r="VX64" s="14"/>
      <c r="VY64" s="14"/>
      <c r="VZ64" s="14"/>
      <c r="WA64" s="14"/>
      <c r="WB64" s="14"/>
      <c r="WC64" s="14"/>
      <c r="WD64" s="14"/>
      <c r="WE64" s="14"/>
      <c r="WF64" s="14"/>
      <c r="WG64" s="14"/>
      <c r="WH64" s="14"/>
      <c r="WI64" s="14"/>
      <c r="WJ64" s="14"/>
      <c r="WK64" s="14"/>
      <c r="WL64" s="14"/>
      <c r="WM64" s="14"/>
      <c r="WN64" s="14"/>
      <c r="WO64" s="14"/>
      <c r="WP64" s="14"/>
      <c r="WQ64" s="14"/>
      <c r="WR64" s="14"/>
      <c r="WS64" s="14"/>
      <c r="WT64" s="14"/>
      <c r="WU64" s="14"/>
      <c r="WV64" s="14"/>
      <c r="WW64" s="14"/>
      <c r="WX64" s="14"/>
      <c r="WY64" s="14"/>
      <c r="WZ64" s="14"/>
      <c r="XA64" s="14"/>
      <c r="XB64" s="14"/>
      <c r="XC64" s="14"/>
      <c r="XD64" s="14"/>
      <c r="XE64" s="14"/>
      <c r="XF64" s="14"/>
      <c r="XG64" s="14"/>
      <c r="XH64" s="14"/>
      <c r="XI64" s="14"/>
      <c r="XJ64" s="14"/>
      <c r="XK64" s="14"/>
      <c r="XL64" s="14"/>
      <c r="XM64" s="14"/>
      <c r="XN64" s="14"/>
      <c r="XO64" s="14"/>
      <c r="XP64" s="14"/>
      <c r="XQ64" s="14"/>
      <c r="XR64" s="14"/>
      <c r="XS64" s="14"/>
      <c r="XT64" s="14"/>
      <c r="XU64" s="14"/>
      <c r="XV64" s="14"/>
      <c r="XW64" s="14"/>
      <c r="XX64" s="14"/>
      <c r="XY64" s="14"/>
      <c r="XZ64" s="14"/>
      <c r="YA64" s="14"/>
      <c r="YB64" s="14"/>
      <c r="YC64" s="14"/>
      <c r="YD64" s="14"/>
      <c r="YE64" s="14"/>
      <c r="YF64" s="14"/>
      <c r="YG64" s="14"/>
      <c r="YH64" s="14"/>
      <c r="YI64" s="14"/>
      <c r="YJ64" s="14"/>
      <c r="YK64" s="14"/>
      <c r="YL64" s="14"/>
      <c r="YM64" s="14"/>
      <c r="YN64" s="14"/>
      <c r="YO64" s="14"/>
      <c r="YP64" s="14"/>
      <c r="YQ64" s="14"/>
      <c r="YR64" s="14"/>
      <c r="YS64" s="14"/>
      <c r="YT64" s="14"/>
      <c r="YU64" s="14"/>
      <c r="YV64" s="14"/>
      <c r="YW64" s="14"/>
      <c r="YX64" s="14"/>
      <c r="YY64" s="14"/>
      <c r="YZ64" s="14"/>
      <c r="ZA64" s="14"/>
      <c r="ZB64" s="14"/>
      <c r="ZC64" s="14"/>
      <c r="ZD64" s="14"/>
      <c r="ZE64" s="14"/>
      <c r="ZF64" s="14"/>
      <c r="ZG64" s="14"/>
      <c r="ZH64" s="14"/>
      <c r="ZI64" s="14"/>
      <c r="ZJ64" s="14"/>
      <c r="ZK64" s="14"/>
      <c r="ZL64" s="14"/>
      <c r="ZM64" s="14"/>
      <c r="ZN64" s="14"/>
      <c r="ZO64" s="14"/>
      <c r="ZP64" s="14"/>
      <c r="ZQ64" s="14"/>
      <c r="ZR64" s="14"/>
      <c r="ZS64" s="14"/>
      <c r="ZT64" s="14"/>
      <c r="ZU64" s="14"/>
      <c r="ZV64" s="14"/>
      <c r="ZW64" s="14"/>
      <c r="ZX64" s="14"/>
      <c r="ZY64" s="14"/>
      <c r="ZZ64" s="14"/>
      <c r="AAA64" s="14"/>
      <c r="AAB64" s="14"/>
      <c r="AAC64" s="14"/>
      <c r="AAD64" s="14"/>
      <c r="AAE64" s="14"/>
      <c r="AAF64" s="14"/>
      <c r="AAG64" s="14"/>
      <c r="AAH64" s="14"/>
      <c r="AAI64" s="14"/>
      <c r="AAJ64" s="14"/>
      <c r="AAK64" s="14"/>
      <c r="AAL64" s="14"/>
      <c r="AAM64" s="14"/>
      <c r="AAN64" s="14"/>
      <c r="AAO64" s="14"/>
      <c r="AAP64" s="14"/>
      <c r="AAQ64" s="14"/>
      <c r="AAR64" s="14"/>
      <c r="AAS64" s="14"/>
      <c r="AAT64" s="14"/>
      <c r="AAU64" s="14"/>
      <c r="AAV64" s="14"/>
      <c r="AAW64" s="14"/>
      <c r="AAX64" s="14"/>
      <c r="AAY64" s="14"/>
      <c r="AAZ64" s="14"/>
      <c r="ABA64" s="14"/>
      <c r="ABB64" s="14"/>
      <c r="ABC64" s="14"/>
      <c r="ABD64" s="14"/>
      <c r="ABE64" s="14"/>
      <c r="ABF64" s="14"/>
      <c r="ABG64" s="14"/>
      <c r="ABH64" s="14"/>
      <c r="ABI64" s="14"/>
      <c r="ABJ64" s="14"/>
      <c r="ABK64" s="14"/>
      <c r="ABL64" s="14"/>
      <c r="ABM64" s="14"/>
      <c r="ABN64" s="14"/>
      <c r="ABO64" s="14"/>
      <c r="ABP64" s="14"/>
      <c r="ABQ64" s="14"/>
      <c r="ABR64" s="14"/>
      <c r="ABS64" s="14"/>
      <c r="ABT64" s="14"/>
      <c r="ABU64" s="14"/>
      <c r="ABV64" s="14"/>
      <c r="ABW64" s="14"/>
      <c r="ABX64" s="14"/>
      <c r="ABY64" s="14"/>
      <c r="ABZ64" s="14"/>
      <c r="ACA64" s="14"/>
      <c r="ACB64" s="14"/>
      <c r="ACC64" s="14"/>
      <c r="ACD64" s="14"/>
      <c r="ACE64" s="14"/>
      <c r="ACF64" s="14"/>
      <c r="ACG64" s="14"/>
      <c r="ACH64" s="14"/>
      <c r="ACI64" s="14"/>
      <c r="ACJ64" s="14"/>
      <c r="ACK64" s="14"/>
      <c r="ACL64" s="14"/>
      <c r="ACM64" s="14"/>
      <c r="ACN64" s="14"/>
      <c r="ACO64" s="14"/>
      <c r="ACP64" s="14"/>
      <c r="ACQ64" s="14"/>
      <c r="ACR64" s="14"/>
      <c r="ACS64" s="14"/>
      <c r="ACT64" s="14"/>
      <c r="ACU64" s="14"/>
      <c r="ACV64" s="14"/>
      <c r="ACW64" s="14"/>
      <c r="ACX64" s="14"/>
      <c r="ACY64" s="14"/>
      <c r="ACZ64" s="14"/>
      <c r="ADA64" s="14"/>
      <c r="ADB64" s="14"/>
      <c r="ADC64" s="14"/>
      <c r="ADD64" s="14"/>
      <c r="ADE64" s="14"/>
      <c r="ADF64" s="14"/>
      <c r="ADG64" s="14"/>
      <c r="ADH64" s="14"/>
      <c r="ADI64" s="14"/>
      <c r="ADJ64" s="14"/>
      <c r="ADK64" s="14"/>
      <c r="ADL64" s="14"/>
      <c r="ADM64" s="14"/>
      <c r="ADN64" s="14"/>
      <c r="ADO64" s="14"/>
      <c r="ADP64" s="14"/>
      <c r="ADQ64" s="14"/>
      <c r="ADR64" s="14"/>
      <c r="ADS64" s="14"/>
      <c r="ADT64" s="14"/>
      <c r="ADU64" s="14"/>
      <c r="ADV64" s="14"/>
      <c r="ADW64" s="14"/>
      <c r="ADX64" s="14"/>
      <c r="ADY64" s="14"/>
      <c r="ADZ64" s="14"/>
      <c r="AEA64" s="14"/>
      <c r="AEB64" s="14"/>
      <c r="AEC64" s="14"/>
      <c r="AED64" s="14"/>
      <c r="AEE64" s="14"/>
      <c r="AEF64" s="14"/>
      <c r="AEG64" s="14"/>
      <c r="AEH64" s="14"/>
      <c r="AEI64" s="14"/>
      <c r="AEJ64" s="14"/>
      <c r="AEK64" s="14"/>
      <c r="AEL64" s="14"/>
      <c r="AEM64" s="14"/>
      <c r="AEN64" s="14"/>
      <c r="AEO64" s="14"/>
      <c r="AEP64" s="14"/>
      <c r="AEQ64" s="14"/>
      <c r="AER64" s="14"/>
      <c r="AES64" s="14"/>
      <c r="AET64" s="14"/>
      <c r="AEU64" s="14"/>
      <c r="AEV64" s="14"/>
      <c r="AEW64" s="14"/>
      <c r="AEX64" s="14"/>
      <c r="AEY64" s="14"/>
      <c r="AEZ64" s="14"/>
      <c r="AFA64" s="14"/>
      <c r="AFB64" s="14"/>
      <c r="AFC64" s="14"/>
      <c r="AFD64" s="14"/>
      <c r="AFE64" s="14"/>
      <c r="AFF64" s="14"/>
      <c r="AFG64" s="14"/>
      <c r="AFH64" s="14"/>
      <c r="AFI64" s="14"/>
      <c r="AFJ64" s="14"/>
      <c r="AFK64" s="14"/>
      <c r="AFL64" s="14"/>
      <c r="AFM64" s="14"/>
      <c r="AFN64" s="14"/>
      <c r="AFO64" s="14"/>
      <c r="AFP64" s="14"/>
      <c r="AFQ64" s="14"/>
      <c r="AFR64" s="14"/>
      <c r="AFS64" s="14"/>
      <c r="AFT64" s="14"/>
      <c r="AFU64" s="14"/>
      <c r="AFV64" s="14"/>
      <c r="AFW64" s="14"/>
      <c r="AFX64" s="14"/>
      <c r="AFY64" s="14"/>
      <c r="AFZ64" s="14"/>
      <c r="AGA64" s="14"/>
      <c r="AGB64" s="14"/>
      <c r="AGC64" s="14"/>
      <c r="AGD64" s="14"/>
      <c r="AGE64" s="14"/>
      <c r="AGF64" s="14"/>
      <c r="AGG64" s="14"/>
      <c r="AGH64" s="14"/>
      <c r="AGI64" s="14"/>
      <c r="AGJ64" s="14"/>
      <c r="AGK64" s="14"/>
      <c r="AGL64" s="14"/>
      <c r="AGM64" s="14"/>
      <c r="AGN64" s="14"/>
      <c r="AGO64" s="14"/>
      <c r="AGP64" s="14"/>
      <c r="AGQ64" s="14"/>
      <c r="AGR64" s="14"/>
      <c r="AGS64" s="14"/>
      <c r="AGT64" s="14"/>
      <c r="AGU64" s="14"/>
      <c r="AGV64" s="14"/>
      <c r="AGW64" s="14"/>
      <c r="AGX64" s="14"/>
      <c r="AGY64" s="14"/>
      <c r="AGZ64" s="14"/>
      <c r="AHA64" s="14"/>
      <c r="AHB64" s="14"/>
      <c r="AHC64" s="14"/>
      <c r="AHD64" s="14"/>
      <c r="AHE64" s="14"/>
      <c r="AHF64" s="14"/>
      <c r="AHG64" s="14"/>
      <c r="AHH64" s="14"/>
      <c r="AHI64" s="14"/>
      <c r="AHJ64" s="14"/>
      <c r="AHK64" s="14"/>
      <c r="AHL64" s="14"/>
      <c r="AHM64" s="14"/>
      <c r="AHN64" s="14"/>
      <c r="AHO64" s="14"/>
      <c r="AHP64" s="14"/>
      <c r="AHQ64" s="14"/>
      <c r="AHR64" s="14"/>
      <c r="AHS64" s="14"/>
      <c r="AHT64" s="14"/>
      <c r="AHU64" s="14"/>
      <c r="AHV64" s="14"/>
      <c r="AHW64" s="14"/>
      <c r="AHX64" s="14"/>
      <c r="AHY64" s="14"/>
      <c r="AHZ64" s="14"/>
      <c r="AIA64" s="14"/>
      <c r="AIB64" s="14"/>
      <c r="AIC64" s="14"/>
      <c r="AID64" s="14"/>
      <c r="AIE64" s="14"/>
      <c r="AIF64" s="14"/>
      <c r="AIG64" s="14"/>
      <c r="AIH64" s="14"/>
      <c r="AII64" s="14"/>
      <c r="AIJ64" s="14"/>
      <c r="AIK64" s="14"/>
      <c r="AIL64" s="14"/>
      <c r="AIM64" s="14"/>
      <c r="AIN64" s="14"/>
      <c r="AIO64" s="14"/>
      <c r="AIP64" s="14"/>
      <c r="AIQ64" s="14"/>
      <c r="AIR64" s="14"/>
      <c r="AIS64" s="14"/>
      <c r="AIT64" s="14"/>
      <c r="AIU64" s="14"/>
      <c r="AIV64" s="14"/>
      <c r="AIW64" s="14"/>
      <c r="AIX64" s="14"/>
      <c r="AIY64" s="14"/>
      <c r="AIZ64" s="14"/>
      <c r="AJA64" s="14"/>
      <c r="AJB64" s="14"/>
      <c r="AJC64" s="14"/>
      <c r="AJD64" s="14"/>
      <c r="AJE64" s="14"/>
      <c r="AJF64" s="14"/>
      <c r="AJG64" s="14"/>
      <c r="AJH64" s="14"/>
      <c r="AJI64" s="14"/>
      <c r="AJJ64" s="14"/>
      <c r="AJK64" s="14"/>
      <c r="AJL64" s="14"/>
      <c r="AJM64" s="14"/>
      <c r="AJN64" s="14"/>
      <c r="AJO64" s="14"/>
      <c r="AJP64" s="14"/>
      <c r="AJQ64" s="14"/>
      <c r="AJR64" s="14"/>
      <c r="AJS64" s="14"/>
      <c r="AJT64" s="14"/>
      <c r="AJU64" s="14"/>
      <c r="AJV64" s="14"/>
      <c r="AJW64" s="14"/>
      <c r="AJX64" s="14"/>
      <c r="AJY64" s="14"/>
      <c r="AJZ64" s="14"/>
      <c r="AKA64" s="14"/>
      <c r="AKB64" s="14"/>
      <c r="AKC64" s="14"/>
      <c r="AKD64" s="14"/>
      <c r="AKE64" s="14"/>
      <c r="AKF64" s="14"/>
      <c r="AKG64" s="14"/>
      <c r="AKH64" s="14"/>
      <c r="AKI64" s="14"/>
      <c r="AKJ64" s="14"/>
      <c r="AKK64" s="14"/>
      <c r="AKL64" s="14"/>
      <c r="AKM64" s="14"/>
      <c r="AKN64" s="14"/>
      <c r="AKO64" s="14"/>
      <c r="AKP64" s="14"/>
      <c r="AKQ64" s="14"/>
      <c r="AKR64" s="14"/>
      <c r="AKS64" s="14"/>
      <c r="AKT64" s="14"/>
      <c r="AKU64" s="14"/>
      <c r="AKV64" s="14"/>
      <c r="AKW64" s="14"/>
      <c r="AKX64" s="14"/>
      <c r="AKY64" s="14"/>
      <c r="AKZ64" s="14"/>
      <c r="ALA64" s="14"/>
      <c r="ALB64" s="14"/>
      <c r="ALC64" s="14"/>
      <c r="ALD64" s="14"/>
      <c r="ALE64" s="14"/>
      <c r="ALF64" s="14"/>
      <c r="ALG64" s="14"/>
      <c r="ALH64" s="14"/>
      <c r="ALI64" s="14"/>
      <c r="ALJ64" s="14"/>
      <c r="ALK64" s="14"/>
      <c r="ALL64" s="14"/>
      <c r="ALM64" s="14"/>
      <c r="ALN64" s="14"/>
      <c r="ALO64" s="14"/>
      <c r="ALP64" s="14"/>
      <c r="ALQ64" s="14"/>
      <c r="ALR64" s="14"/>
      <c r="ALS64" s="14"/>
      <c r="ALT64" s="14"/>
      <c r="ALU64" s="14"/>
      <c r="ALV64" s="14"/>
      <c r="ALW64" s="14"/>
      <c r="ALX64" s="14"/>
      <c r="ALY64" s="14"/>
      <c r="ALZ64" s="14"/>
      <c r="AMA64" s="14"/>
      <c r="AMB64" s="14"/>
      <c r="AMC64" s="14"/>
      <c r="AMD64" s="14"/>
      <c r="AME64" s="14"/>
      <c r="AMF64" s="14"/>
      <c r="AMG64" s="14"/>
      <c r="AMH64" s="14"/>
      <c r="AMI64" s="14"/>
      <c r="AMJ64" s="14"/>
      <c r="AMK64" s="14"/>
      <c r="AML64" s="14"/>
    </row>
    <row r="65" spans="1:1026" s="49" customFormat="1" x14ac:dyDescent="0.25">
      <c r="A65" s="45" t="s">
        <v>53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>
        <f>SUM(O42:O64)</f>
        <v>0</v>
      </c>
      <c r="P65" s="46">
        <f>SUM(P42:P64)</f>
        <v>0</v>
      </c>
      <c r="Q65" s="46">
        <f>SUM(Q42:Q64)</f>
        <v>0</v>
      </c>
      <c r="R65" s="47">
        <f t="shared" ref="R65:W65" si="53">SUM(R45:R64)</f>
        <v>0</v>
      </c>
      <c r="S65" s="47">
        <f t="shared" si="53"/>
        <v>0</v>
      </c>
      <c r="T65" s="24">
        <f t="shared" si="53"/>
        <v>3634240878.9099994</v>
      </c>
      <c r="U65" s="47">
        <f t="shared" si="53"/>
        <v>0</v>
      </c>
      <c r="V65" s="24">
        <f t="shared" si="53"/>
        <v>3634240878.9099994</v>
      </c>
      <c r="W65" s="24">
        <f t="shared" si="53"/>
        <v>3634240878.3899994</v>
      </c>
      <c r="X65" s="26">
        <f t="shared" si="35"/>
        <v>0.99999999985691645</v>
      </c>
      <c r="Y65" s="24">
        <f>SUM(Y45:Y64)</f>
        <v>3634183000.7299995</v>
      </c>
      <c r="Z65" s="26">
        <f t="shared" si="36"/>
        <v>0.99998407420368429</v>
      </c>
      <c r="AA65" s="24">
        <f>SUM(AA45:AA64)</f>
        <v>3634183000.7299995</v>
      </c>
      <c r="AB65" s="26">
        <f t="shared" si="37"/>
        <v>0.99998407420368429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  <c r="IX65" s="48"/>
      <c r="IY65" s="48"/>
      <c r="IZ65" s="48"/>
      <c r="JA65" s="48"/>
      <c r="JB65" s="48"/>
      <c r="JC65" s="48"/>
      <c r="JD65" s="48"/>
      <c r="JE65" s="48"/>
      <c r="JF65" s="48"/>
      <c r="JG65" s="48"/>
      <c r="JH65" s="48"/>
      <c r="JI65" s="48"/>
      <c r="JJ65" s="48"/>
      <c r="JK65" s="48"/>
      <c r="JL65" s="48"/>
      <c r="JM65" s="48"/>
      <c r="JN65" s="48"/>
      <c r="JO65" s="48"/>
      <c r="JP65" s="48"/>
      <c r="JQ65" s="48"/>
      <c r="JR65" s="48"/>
      <c r="JS65" s="48"/>
      <c r="JT65" s="48"/>
      <c r="JU65" s="48"/>
      <c r="JV65" s="48"/>
      <c r="JW65" s="48"/>
      <c r="JX65" s="48"/>
      <c r="JY65" s="48"/>
      <c r="JZ65" s="48"/>
      <c r="KA65" s="48"/>
      <c r="KB65" s="48"/>
      <c r="KC65" s="48"/>
      <c r="KD65" s="48"/>
      <c r="KE65" s="48"/>
      <c r="KF65" s="48"/>
      <c r="KG65" s="48"/>
      <c r="KH65" s="48"/>
      <c r="KI65" s="48"/>
      <c r="KJ65" s="48"/>
      <c r="KK65" s="48"/>
      <c r="KL65" s="48"/>
      <c r="KM65" s="48"/>
      <c r="KN65" s="48"/>
      <c r="KO65" s="48"/>
      <c r="KP65" s="48"/>
      <c r="KQ65" s="48"/>
      <c r="KR65" s="48"/>
      <c r="KS65" s="48"/>
      <c r="KT65" s="48"/>
      <c r="KU65" s="48"/>
      <c r="KV65" s="48"/>
      <c r="KW65" s="48"/>
      <c r="KX65" s="48"/>
      <c r="KY65" s="48"/>
      <c r="KZ65" s="48"/>
      <c r="LA65" s="48"/>
      <c r="LB65" s="48"/>
      <c r="LC65" s="48"/>
      <c r="LD65" s="48"/>
      <c r="LE65" s="48"/>
      <c r="LF65" s="48"/>
      <c r="LG65" s="48"/>
      <c r="LH65" s="48"/>
      <c r="LI65" s="48"/>
      <c r="LJ65" s="48"/>
      <c r="LK65" s="48"/>
      <c r="LL65" s="48"/>
      <c r="LM65" s="48"/>
      <c r="LN65" s="48"/>
      <c r="LO65" s="48"/>
      <c r="LP65" s="48"/>
      <c r="LQ65" s="48"/>
      <c r="LR65" s="48"/>
      <c r="LS65" s="48"/>
      <c r="LT65" s="48"/>
      <c r="LU65" s="48"/>
      <c r="LV65" s="48"/>
      <c r="LW65" s="48"/>
      <c r="LX65" s="48"/>
      <c r="LY65" s="48"/>
      <c r="LZ65" s="48"/>
      <c r="MA65" s="48"/>
      <c r="MB65" s="48"/>
      <c r="MC65" s="48"/>
      <c r="MD65" s="48"/>
      <c r="ME65" s="48"/>
      <c r="MF65" s="48"/>
      <c r="MG65" s="48"/>
      <c r="MH65" s="48"/>
      <c r="MI65" s="48"/>
      <c r="MJ65" s="48"/>
      <c r="MK65" s="48"/>
      <c r="ML65" s="48"/>
      <c r="MM65" s="48"/>
      <c r="MN65" s="48"/>
      <c r="MO65" s="48"/>
      <c r="MP65" s="48"/>
      <c r="MQ65" s="48"/>
      <c r="MR65" s="48"/>
      <c r="MS65" s="48"/>
      <c r="MT65" s="48"/>
      <c r="MU65" s="48"/>
      <c r="MV65" s="48"/>
      <c r="MW65" s="48"/>
      <c r="MX65" s="48"/>
      <c r="MY65" s="48"/>
      <c r="MZ65" s="48"/>
      <c r="NA65" s="48"/>
      <c r="NB65" s="48"/>
      <c r="NC65" s="48"/>
      <c r="ND65" s="48"/>
      <c r="NE65" s="48"/>
      <c r="NF65" s="48"/>
      <c r="NG65" s="48"/>
      <c r="NH65" s="48"/>
      <c r="NI65" s="48"/>
      <c r="NJ65" s="48"/>
      <c r="NK65" s="48"/>
      <c r="NL65" s="48"/>
      <c r="NM65" s="48"/>
      <c r="NN65" s="48"/>
      <c r="NO65" s="48"/>
      <c r="NP65" s="48"/>
      <c r="NQ65" s="48"/>
      <c r="NR65" s="48"/>
      <c r="NS65" s="48"/>
      <c r="NT65" s="48"/>
      <c r="NU65" s="48"/>
      <c r="NV65" s="48"/>
      <c r="NW65" s="48"/>
      <c r="NX65" s="48"/>
      <c r="NY65" s="48"/>
      <c r="NZ65" s="48"/>
      <c r="OA65" s="48"/>
      <c r="OB65" s="48"/>
      <c r="OC65" s="48"/>
      <c r="OD65" s="48"/>
      <c r="OE65" s="48"/>
      <c r="OF65" s="48"/>
      <c r="OG65" s="48"/>
      <c r="OH65" s="48"/>
      <c r="OI65" s="48"/>
      <c r="OJ65" s="48"/>
      <c r="OK65" s="48"/>
      <c r="OL65" s="48"/>
      <c r="OM65" s="48"/>
      <c r="ON65" s="48"/>
      <c r="OO65" s="48"/>
      <c r="OP65" s="48"/>
      <c r="OQ65" s="48"/>
      <c r="OR65" s="48"/>
      <c r="OS65" s="48"/>
      <c r="OT65" s="48"/>
      <c r="OU65" s="48"/>
      <c r="OV65" s="48"/>
      <c r="OW65" s="48"/>
      <c r="OX65" s="48"/>
      <c r="OY65" s="48"/>
      <c r="OZ65" s="48"/>
      <c r="PA65" s="48"/>
      <c r="PB65" s="48"/>
      <c r="PC65" s="48"/>
      <c r="PD65" s="48"/>
      <c r="PE65" s="48"/>
      <c r="PF65" s="48"/>
      <c r="PG65" s="48"/>
      <c r="PH65" s="48"/>
      <c r="PI65" s="48"/>
      <c r="PJ65" s="48"/>
      <c r="PK65" s="48"/>
      <c r="PL65" s="48"/>
      <c r="PM65" s="48"/>
      <c r="PN65" s="48"/>
      <c r="PO65" s="48"/>
      <c r="PP65" s="48"/>
      <c r="PQ65" s="48"/>
      <c r="PR65" s="48"/>
      <c r="PS65" s="48"/>
      <c r="PT65" s="48"/>
      <c r="PU65" s="48"/>
      <c r="PV65" s="48"/>
      <c r="PW65" s="48"/>
      <c r="PX65" s="48"/>
      <c r="PY65" s="48"/>
      <c r="PZ65" s="48"/>
      <c r="QA65" s="48"/>
      <c r="QB65" s="48"/>
      <c r="QC65" s="48"/>
      <c r="QD65" s="48"/>
      <c r="QE65" s="48"/>
      <c r="QF65" s="48"/>
      <c r="QG65" s="48"/>
      <c r="QH65" s="48"/>
      <c r="QI65" s="48"/>
      <c r="QJ65" s="48"/>
      <c r="QK65" s="48"/>
      <c r="QL65" s="48"/>
      <c r="QM65" s="48"/>
      <c r="QN65" s="48"/>
      <c r="QO65" s="48"/>
      <c r="QP65" s="48"/>
      <c r="QQ65" s="48"/>
      <c r="QR65" s="48"/>
      <c r="QS65" s="48"/>
      <c r="QT65" s="48"/>
      <c r="QU65" s="48"/>
      <c r="QV65" s="48"/>
      <c r="QW65" s="48"/>
      <c r="QX65" s="48"/>
      <c r="QY65" s="48"/>
      <c r="QZ65" s="48"/>
      <c r="RA65" s="48"/>
      <c r="RB65" s="48"/>
      <c r="RC65" s="48"/>
      <c r="RD65" s="48"/>
      <c r="RE65" s="48"/>
      <c r="RF65" s="48"/>
      <c r="RG65" s="48"/>
      <c r="RH65" s="48"/>
      <c r="RI65" s="48"/>
      <c r="RJ65" s="48"/>
      <c r="RK65" s="48"/>
      <c r="RL65" s="48"/>
      <c r="RM65" s="48"/>
      <c r="RN65" s="48"/>
      <c r="RO65" s="48"/>
      <c r="RP65" s="48"/>
      <c r="RQ65" s="48"/>
      <c r="RR65" s="48"/>
      <c r="RS65" s="48"/>
      <c r="RT65" s="48"/>
      <c r="RU65" s="48"/>
      <c r="RV65" s="48"/>
      <c r="RW65" s="48"/>
      <c r="RX65" s="48"/>
      <c r="RY65" s="48"/>
      <c r="RZ65" s="48"/>
      <c r="SA65" s="48"/>
      <c r="SB65" s="48"/>
      <c r="SC65" s="48"/>
      <c r="SD65" s="48"/>
      <c r="SE65" s="48"/>
      <c r="SF65" s="48"/>
      <c r="SG65" s="48"/>
      <c r="SH65" s="48"/>
      <c r="SI65" s="48"/>
      <c r="SJ65" s="48"/>
      <c r="SK65" s="48"/>
      <c r="SL65" s="48"/>
      <c r="SM65" s="48"/>
      <c r="SN65" s="48"/>
      <c r="SO65" s="48"/>
      <c r="SP65" s="48"/>
      <c r="SQ65" s="48"/>
      <c r="SR65" s="48"/>
      <c r="SS65" s="48"/>
      <c r="ST65" s="48"/>
      <c r="SU65" s="48"/>
      <c r="SV65" s="48"/>
      <c r="SW65" s="48"/>
      <c r="SX65" s="48"/>
      <c r="SY65" s="48"/>
      <c r="SZ65" s="48"/>
      <c r="TA65" s="48"/>
      <c r="TB65" s="48"/>
      <c r="TC65" s="48"/>
      <c r="TD65" s="48"/>
      <c r="TE65" s="48"/>
      <c r="TF65" s="48"/>
      <c r="TG65" s="48"/>
      <c r="TH65" s="48"/>
      <c r="TI65" s="48"/>
      <c r="TJ65" s="48"/>
      <c r="TK65" s="48"/>
      <c r="TL65" s="48"/>
      <c r="TM65" s="48"/>
      <c r="TN65" s="48"/>
      <c r="TO65" s="48"/>
      <c r="TP65" s="48"/>
      <c r="TQ65" s="48"/>
      <c r="TR65" s="48"/>
      <c r="TS65" s="48"/>
      <c r="TT65" s="48"/>
      <c r="TU65" s="48"/>
      <c r="TV65" s="48"/>
      <c r="TW65" s="48"/>
      <c r="TX65" s="48"/>
      <c r="TY65" s="48"/>
      <c r="TZ65" s="48"/>
      <c r="UA65" s="48"/>
      <c r="UB65" s="48"/>
      <c r="UC65" s="48"/>
      <c r="UD65" s="48"/>
      <c r="UE65" s="48"/>
      <c r="UF65" s="48"/>
      <c r="UG65" s="48"/>
      <c r="UH65" s="48"/>
      <c r="UI65" s="48"/>
      <c r="UJ65" s="48"/>
      <c r="UK65" s="48"/>
      <c r="UL65" s="48"/>
      <c r="UM65" s="48"/>
      <c r="UN65" s="48"/>
      <c r="UO65" s="48"/>
      <c r="UP65" s="48"/>
      <c r="UQ65" s="48"/>
      <c r="UR65" s="48"/>
      <c r="US65" s="48"/>
      <c r="UT65" s="48"/>
      <c r="UU65" s="48"/>
      <c r="UV65" s="48"/>
      <c r="UW65" s="48"/>
      <c r="UX65" s="48"/>
      <c r="UY65" s="48"/>
      <c r="UZ65" s="48"/>
      <c r="VA65" s="48"/>
      <c r="VB65" s="48"/>
      <c r="VC65" s="48"/>
      <c r="VD65" s="48"/>
      <c r="VE65" s="48"/>
      <c r="VF65" s="48"/>
      <c r="VG65" s="48"/>
      <c r="VH65" s="48"/>
      <c r="VI65" s="48"/>
      <c r="VJ65" s="48"/>
      <c r="VK65" s="48"/>
      <c r="VL65" s="48"/>
      <c r="VM65" s="48"/>
      <c r="VN65" s="48"/>
      <c r="VO65" s="48"/>
      <c r="VP65" s="48"/>
      <c r="VQ65" s="48"/>
      <c r="VR65" s="48"/>
      <c r="VS65" s="48"/>
      <c r="VT65" s="48"/>
      <c r="VU65" s="48"/>
      <c r="VV65" s="48"/>
      <c r="VW65" s="48"/>
      <c r="VX65" s="48"/>
      <c r="VY65" s="48"/>
      <c r="VZ65" s="48"/>
      <c r="WA65" s="48"/>
      <c r="WB65" s="48"/>
      <c r="WC65" s="48"/>
      <c r="WD65" s="48"/>
      <c r="WE65" s="48"/>
      <c r="WF65" s="48"/>
      <c r="WG65" s="48"/>
      <c r="WH65" s="48"/>
      <c r="WI65" s="48"/>
      <c r="WJ65" s="48"/>
      <c r="WK65" s="48"/>
      <c r="WL65" s="48"/>
      <c r="WM65" s="48"/>
      <c r="WN65" s="48"/>
      <c r="WO65" s="48"/>
      <c r="WP65" s="48"/>
      <c r="WQ65" s="48"/>
      <c r="WR65" s="48"/>
      <c r="WS65" s="48"/>
      <c r="WT65" s="48"/>
      <c r="WU65" s="48"/>
      <c r="WV65" s="48"/>
      <c r="WW65" s="48"/>
      <c r="WX65" s="48"/>
      <c r="WY65" s="48"/>
      <c r="WZ65" s="48"/>
      <c r="XA65" s="48"/>
      <c r="XB65" s="48"/>
      <c r="XC65" s="48"/>
      <c r="XD65" s="48"/>
      <c r="XE65" s="48"/>
      <c r="XF65" s="48"/>
      <c r="XG65" s="48"/>
      <c r="XH65" s="48"/>
      <c r="XI65" s="48"/>
      <c r="XJ65" s="48"/>
      <c r="XK65" s="48"/>
      <c r="XL65" s="48"/>
      <c r="XM65" s="48"/>
      <c r="XN65" s="48"/>
      <c r="XO65" s="48"/>
      <c r="XP65" s="48"/>
      <c r="XQ65" s="48"/>
      <c r="XR65" s="48"/>
      <c r="XS65" s="48"/>
      <c r="XT65" s="48"/>
      <c r="XU65" s="48"/>
      <c r="XV65" s="48"/>
      <c r="XW65" s="48"/>
      <c r="XX65" s="48"/>
      <c r="XY65" s="48"/>
      <c r="XZ65" s="48"/>
      <c r="YA65" s="48"/>
      <c r="YB65" s="48"/>
      <c r="YC65" s="48"/>
      <c r="YD65" s="48"/>
      <c r="YE65" s="48"/>
      <c r="YF65" s="48"/>
      <c r="YG65" s="48"/>
      <c r="YH65" s="48"/>
      <c r="YI65" s="48"/>
      <c r="YJ65" s="48"/>
      <c r="YK65" s="48"/>
      <c r="YL65" s="48"/>
      <c r="YM65" s="48"/>
      <c r="YN65" s="48"/>
      <c r="YO65" s="48"/>
      <c r="YP65" s="48"/>
      <c r="YQ65" s="48"/>
      <c r="YR65" s="48"/>
      <c r="YS65" s="48"/>
      <c r="YT65" s="48"/>
      <c r="YU65" s="48"/>
      <c r="YV65" s="48"/>
      <c r="YW65" s="48"/>
      <c r="YX65" s="48"/>
      <c r="YY65" s="48"/>
      <c r="YZ65" s="48"/>
      <c r="ZA65" s="48"/>
      <c r="ZB65" s="48"/>
      <c r="ZC65" s="48"/>
      <c r="ZD65" s="48"/>
      <c r="ZE65" s="48"/>
      <c r="ZF65" s="48"/>
      <c r="ZG65" s="48"/>
      <c r="ZH65" s="48"/>
      <c r="ZI65" s="48"/>
      <c r="ZJ65" s="48"/>
      <c r="ZK65" s="48"/>
      <c r="ZL65" s="48"/>
      <c r="ZM65" s="48"/>
      <c r="ZN65" s="48"/>
      <c r="ZO65" s="48"/>
      <c r="ZP65" s="48"/>
      <c r="ZQ65" s="48"/>
      <c r="ZR65" s="48"/>
      <c r="ZS65" s="48"/>
      <c r="ZT65" s="48"/>
      <c r="ZU65" s="48"/>
      <c r="ZV65" s="48"/>
      <c r="ZW65" s="48"/>
      <c r="ZX65" s="48"/>
      <c r="ZY65" s="48"/>
      <c r="ZZ65" s="48"/>
      <c r="AAA65" s="48"/>
      <c r="AAB65" s="48"/>
      <c r="AAC65" s="48"/>
      <c r="AAD65" s="48"/>
      <c r="AAE65" s="48"/>
      <c r="AAF65" s="48"/>
      <c r="AAG65" s="48"/>
      <c r="AAH65" s="48"/>
      <c r="AAI65" s="48"/>
      <c r="AAJ65" s="48"/>
      <c r="AAK65" s="48"/>
      <c r="AAL65" s="48"/>
      <c r="AAM65" s="48"/>
      <c r="AAN65" s="48"/>
      <c r="AAO65" s="48"/>
      <c r="AAP65" s="48"/>
      <c r="AAQ65" s="48"/>
      <c r="AAR65" s="48"/>
      <c r="AAS65" s="48"/>
      <c r="AAT65" s="48"/>
      <c r="AAU65" s="48"/>
      <c r="AAV65" s="48"/>
      <c r="AAW65" s="48"/>
      <c r="AAX65" s="48"/>
      <c r="AAY65" s="48"/>
      <c r="AAZ65" s="48"/>
      <c r="ABA65" s="48"/>
      <c r="ABB65" s="48"/>
      <c r="ABC65" s="48"/>
      <c r="ABD65" s="48"/>
      <c r="ABE65" s="48"/>
      <c r="ABF65" s="48"/>
      <c r="ABG65" s="48"/>
      <c r="ABH65" s="48"/>
      <c r="ABI65" s="48"/>
      <c r="ABJ65" s="48"/>
      <c r="ABK65" s="48"/>
      <c r="ABL65" s="48"/>
      <c r="ABM65" s="48"/>
      <c r="ABN65" s="48"/>
      <c r="ABO65" s="48"/>
      <c r="ABP65" s="48"/>
      <c r="ABQ65" s="48"/>
      <c r="ABR65" s="48"/>
      <c r="ABS65" s="48"/>
      <c r="ABT65" s="48"/>
      <c r="ABU65" s="48"/>
      <c r="ABV65" s="48"/>
      <c r="ABW65" s="48"/>
      <c r="ABX65" s="48"/>
      <c r="ABY65" s="48"/>
      <c r="ABZ65" s="48"/>
      <c r="ACA65" s="48"/>
      <c r="ACB65" s="48"/>
      <c r="ACC65" s="48"/>
      <c r="ACD65" s="48"/>
      <c r="ACE65" s="48"/>
      <c r="ACF65" s="48"/>
      <c r="ACG65" s="48"/>
      <c r="ACH65" s="48"/>
      <c r="ACI65" s="48"/>
      <c r="ACJ65" s="48"/>
      <c r="ACK65" s="48"/>
      <c r="ACL65" s="48"/>
      <c r="ACM65" s="48"/>
      <c r="ACN65" s="48"/>
      <c r="ACO65" s="48"/>
      <c r="ACP65" s="48"/>
      <c r="ACQ65" s="48"/>
      <c r="ACR65" s="48"/>
      <c r="ACS65" s="48"/>
      <c r="ACT65" s="48"/>
      <c r="ACU65" s="48"/>
      <c r="ACV65" s="48"/>
      <c r="ACW65" s="48"/>
      <c r="ACX65" s="48"/>
      <c r="ACY65" s="48"/>
      <c r="ACZ65" s="48"/>
      <c r="ADA65" s="48"/>
      <c r="ADB65" s="48"/>
      <c r="ADC65" s="48"/>
      <c r="ADD65" s="48"/>
      <c r="ADE65" s="48"/>
      <c r="ADF65" s="48"/>
      <c r="ADG65" s="48"/>
      <c r="ADH65" s="48"/>
      <c r="ADI65" s="48"/>
      <c r="ADJ65" s="48"/>
      <c r="ADK65" s="48"/>
      <c r="ADL65" s="48"/>
      <c r="ADM65" s="48"/>
      <c r="ADN65" s="48"/>
      <c r="ADO65" s="48"/>
      <c r="ADP65" s="48"/>
      <c r="ADQ65" s="48"/>
      <c r="ADR65" s="48"/>
      <c r="ADS65" s="48"/>
      <c r="ADT65" s="48"/>
      <c r="ADU65" s="48"/>
      <c r="ADV65" s="48"/>
      <c r="ADW65" s="48"/>
      <c r="ADX65" s="48"/>
      <c r="ADY65" s="48"/>
      <c r="ADZ65" s="48"/>
      <c r="AEA65" s="48"/>
      <c r="AEB65" s="48"/>
      <c r="AEC65" s="48"/>
      <c r="AED65" s="48"/>
      <c r="AEE65" s="48"/>
      <c r="AEF65" s="48"/>
      <c r="AEG65" s="48"/>
      <c r="AEH65" s="48"/>
      <c r="AEI65" s="48"/>
      <c r="AEJ65" s="48"/>
      <c r="AEK65" s="48"/>
      <c r="AEL65" s="48"/>
      <c r="AEM65" s="48"/>
      <c r="AEN65" s="48"/>
      <c r="AEO65" s="48"/>
      <c r="AEP65" s="48"/>
      <c r="AEQ65" s="48"/>
      <c r="AER65" s="48"/>
      <c r="AES65" s="48"/>
      <c r="AET65" s="48"/>
      <c r="AEU65" s="48"/>
      <c r="AEV65" s="48"/>
      <c r="AEW65" s="48"/>
      <c r="AEX65" s="48"/>
      <c r="AEY65" s="48"/>
      <c r="AEZ65" s="48"/>
      <c r="AFA65" s="48"/>
      <c r="AFB65" s="48"/>
      <c r="AFC65" s="48"/>
      <c r="AFD65" s="48"/>
      <c r="AFE65" s="48"/>
      <c r="AFF65" s="48"/>
      <c r="AFG65" s="48"/>
      <c r="AFH65" s="48"/>
      <c r="AFI65" s="48"/>
      <c r="AFJ65" s="48"/>
      <c r="AFK65" s="48"/>
      <c r="AFL65" s="48"/>
      <c r="AFM65" s="48"/>
      <c r="AFN65" s="48"/>
      <c r="AFO65" s="48"/>
      <c r="AFP65" s="48"/>
      <c r="AFQ65" s="48"/>
      <c r="AFR65" s="48"/>
      <c r="AFS65" s="48"/>
      <c r="AFT65" s="48"/>
      <c r="AFU65" s="48"/>
      <c r="AFV65" s="48"/>
      <c r="AFW65" s="48"/>
      <c r="AFX65" s="48"/>
      <c r="AFY65" s="48"/>
      <c r="AFZ65" s="48"/>
      <c r="AGA65" s="48"/>
      <c r="AGB65" s="48"/>
      <c r="AGC65" s="48"/>
      <c r="AGD65" s="48"/>
      <c r="AGE65" s="48"/>
      <c r="AGF65" s="48"/>
      <c r="AGG65" s="48"/>
      <c r="AGH65" s="48"/>
      <c r="AGI65" s="48"/>
      <c r="AGJ65" s="48"/>
      <c r="AGK65" s="48"/>
      <c r="AGL65" s="48"/>
      <c r="AGM65" s="48"/>
      <c r="AGN65" s="48"/>
      <c r="AGO65" s="48"/>
      <c r="AGP65" s="48"/>
      <c r="AGQ65" s="48"/>
      <c r="AGR65" s="48"/>
      <c r="AGS65" s="48"/>
      <c r="AGT65" s="48"/>
      <c r="AGU65" s="48"/>
      <c r="AGV65" s="48"/>
      <c r="AGW65" s="48"/>
      <c r="AGX65" s="48"/>
      <c r="AGY65" s="48"/>
      <c r="AGZ65" s="48"/>
      <c r="AHA65" s="48"/>
      <c r="AHB65" s="48"/>
      <c r="AHC65" s="48"/>
      <c r="AHD65" s="48"/>
      <c r="AHE65" s="48"/>
      <c r="AHF65" s="48"/>
      <c r="AHG65" s="48"/>
      <c r="AHH65" s="48"/>
      <c r="AHI65" s="48"/>
      <c r="AHJ65" s="48"/>
      <c r="AHK65" s="48"/>
      <c r="AHL65" s="48"/>
      <c r="AHM65" s="48"/>
      <c r="AHN65" s="48"/>
      <c r="AHO65" s="48"/>
      <c r="AHP65" s="48"/>
      <c r="AHQ65" s="48"/>
      <c r="AHR65" s="48"/>
      <c r="AHS65" s="48"/>
      <c r="AHT65" s="48"/>
      <c r="AHU65" s="48"/>
      <c r="AHV65" s="48"/>
      <c r="AHW65" s="48"/>
      <c r="AHX65" s="48"/>
      <c r="AHY65" s="48"/>
      <c r="AHZ65" s="48"/>
      <c r="AIA65" s="48"/>
      <c r="AIB65" s="48"/>
      <c r="AIC65" s="48"/>
      <c r="AID65" s="48"/>
      <c r="AIE65" s="48"/>
      <c r="AIF65" s="48"/>
      <c r="AIG65" s="48"/>
      <c r="AIH65" s="48"/>
      <c r="AII65" s="48"/>
      <c r="AIJ65" s="48"/>
      <c r="AIK65" s="48"/>
      <c r="AIL65" s="48"/>
      <c r="AIM65" s="48"/>
      <c r="AIN65" s="48"/>
      <c r="AIO65" s="48"/>
      <c r="AIP65" s="48"/>
      <c r="AIQ65" s="48"/>
      <c r="AIR65" s="48"/>
      <c r="AIS65" s="48"/>
      <c r="AIT65" s="48"/>
      <c r="AIU65" s="48"/>
      <c r="AIV65" s="48"/>
      <c r="AIW65" s="48"/>
      <c r="AIX65" s="48"/>
      <c r="AIY65" s="48"/>
      <c r="AIZ65" s="48"/>
      <c r="AJA65" s="48"/>
      <c r="AJB65" s="48"/>
      <c r="AJC65" s="48"/>
      <c r="AJD65" s="48"/>
      <c r="AJE65" s="48"/>
      <c r="AJF65" s="48"/>
      <c r="AJG65" s="48"/>
      <c r="AJH65" s="48"/>
      <c r="AJI65" s="48"/>
      <c r="AJJ65" s="48"/>
      <c r="AJK65" s="48"/>
      <c r="AJL65" s="48"/>
      <c r="AJM65" s="48"/>
      <c r="AJN65" s="48"/>
      <c r="AJO65" s="48"/>
      <c r="AJP65" s="48"/>
      <c r="AJQ65" s="48"/>
      <c r="AJR65" s="48"/>
      <c r="AJS65" s="48"/>
      <c r="AJT65" s="48"/>
      <c r="AJU65" s="48"/>
      <c r="AJV65" s="48"/>
      <c r="AJW65" s="48"/>
      <c r="AJX65" s="48"/>
      <c r="AJY65" s="48"/>
      <c r="AJZ65" s="48"/>
      <c r="AKA65" s="48"/>
      <c r="AKB65" s="48"/>
      <c r="AKC65" s="48"/>
      <c r="AKD65" s="48"/>
      <c r="AKE65" s="48"/>
      <c r="AKF65" s="48"/>
      <c r="AKG65" s="48"/>
      <c r="AKH65" s="48"/>
      <c r="AKI65" s="48"/>
      <c r="AKJ65" s="48"/>
      <c r="AKK65" s="48"/>
      <c r="AKL65" s="48"/>
      <c r="AKM65" s="48"/>
      <c r="AKN65" s="48"/>
      <c r="AKO65" s="48"/>
      <c r="AKP65" s="48"/>
      <c r="AKQ65" s="48"/>
      <c r="AKR65" s="48"/>
      <c r="AKS65" s="48"/>
      <c r="AKT65" s="48"/>
      <c r="AKU65" s="48"/>
      <c r="AKV65" s="48"/>
      <c r="AKW65" s="48"/>
      <c r="AKX65" s="48"/>
      <c r="AKY65" s="48"/>
      <c r="AKZ65" s="48"/>
      <c r="ALA65" s="48"/>
      <c r="ALB65" s="48"/>
      <c r="ALC65" s="48"/>
      <c r="ALD65" s="48"/>
      <c r="ALE65" s="48"/>
      <c r="ALF65" s="48"/>
      <c r="ALG65" s="48"/>
      <c r="ALH65" s="48"/>
      <c r="ALI65" s="48"/>
      <c r="ALJ65" s="48"/>
      <c r="ALK65" s="48"/>
      <c r="ALL65" s="48"/>
      <c r="ALM65" s="48"/>
      <c r="ALN65" s="48"/>
      <c r="ALO65" s="48"/>
      <c r="ALP65" s="48"/>
      <c r="ALQ65" s="48"/>
      <c r="ALR65" s="48"/>
      <c r="ALS65" s="48"/>
      <c r="ALT65" s="48"/>
      <c r="ALU65" s="48"/>
      <c r="ALV65" s="48"/>
      <c r="ALW65" s="48"/>
      <c r="ALX65" s="48"/>
      <c r="ALY65" s="48"/>
      <c r="ALZ65" s="48"/>
      <c r="AMA65" s="48"/>
      <c r="AMB65" s="48"/>
      <c r="AMC65" s="48"/>
      <c r="AMD65" s="48"/>
      <c r="AME65" s="48"/>
      <c r="AMF65" s="48"/>
      <c r="AMG65" s="48"/>
      <c r="AMH65" s="48"/>
      <c r="AMI65" s="48"/>
      <c r="AMJ65" s="48"/>
      <c r="AMK65" s="48"/>
      <c r="AML65" s="48"/>
    </row>
    <row r="67" spans="1:1026" x14ac:dyDescent="0.25">
      <c r="A67" s="20" t="s">
        <v>91</v>
      </c>
      <c r="B67" s="44" t="s">
        <v>92</v>
      </c>
      <c r="C67" s="44"/>
      <c r="D67" s="44"/>
      <c r="E67" s="44"/>
      <c r="F67" s="44"/>
      <c r="G67" s="44"/>
      <c r="H67" s="44"/>
      <c r="I67" s="44"/>
      <c r="J67" s="44"/>
    </row>
    <row r="68" spans="1:1026" x14ac:dyDescent="0.25">
      <c r="A68" s="21"/>
      <c r="B68" s="44" t="s">
        <v>93</v>
      </c>
      <c r="C68" s="44"/>
      <c r="D68" s="44"/>
      <c r="E68" s="44"/>
      <c r="F68" s="44"/>
      <c r="G68" s="44"/>
      <c r="H68" s="44"/>
      <c r="I68" s="44"/>
      <c r="J68" s="44"/>
    </row>
  </sheetData>
  <mergeCells count="45">
    <mergeCell ref="B33:J33"/>
    <mergeCell ref="B34:J34"/>
    <mergeCell ref="B67:J67"/>
    <mergeCell ref="B68:J68"/>
    <mergeCell ref="A65:N65"/>
    <mergeCell ref="C38:J38"/>
    <mergeCell ref="C39:L39"/>
    <mergeCell ref="C40:J40"/>
    <mergeCell ref="T42:U42"/>
    <mergeCell ref="V42:V43"/>
    <mergeCell ref="W42:AB42"/>
    <mergeCell ref="A43:B43"/>
    <mergeCell ref="C43:D44"/>
    <mergeCell ref="E43:G44"/>
    <mergeCell ref="H43:J43"/>
    <mergeCell ref="K43:K44"/>
    <mergeCell ref="L43:M43"/>
    <mergeCell ref="N43:N44"/>
    <mergeCell ref="I44:J44"/>
    <mergeCell ref="A42:N42"/>
    <mergeCell ref="O42:O43"/>
    <mergeCell ref="P42:Q42"/>
    <mergeCell ref="R42:R43"/>
    <mergeCell ref="S42:S43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A31:N31"/>
    <mergeCell ref="C8:D9"/>
    <mergeCell ref="E8:G9"/>
    <mergeCell ref="H8:J8"/>
    <mergeCell ref="I9:J9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31:N31 P30:S30 X30 Z30 AB30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2025-08-08T18:08:15Z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