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e\Desktop\CNJ OUT\"/>
    </mc:Choice>
  </mc:AlternateContent>
  <xr:revisionPtr revIDLastSave="0" documentId="13_ncr:1_{F6B3A24C-991A-4646-8EB8-44BB5E13F063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OUT 2025 (TRF6 - 090059-09006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5" i="1" l="1"/>
  <c r="V65" i="1" s="1"/>
  <c r="R64" i="1"/>
  <c r="V64" i="1"/>
  <c r="X64" i="1" s="1"/>
  <c r="R51" i="1"/>
  <c r="V51" i="1" s="1"/>
  <c r="X51" i="1" s="1"/>
  <c r="R52" i="1"/>
  <c r="V52" i="1" s="1"/>
  <c r="R53" i="1"/>
  <c r="V53" i="1" s="1"/>
  <c r="R54" i="1"/>
  <c r="V54" i="1" s="1"/>
  <c r="R55" i="1"/>
  <c r="V55" i="1" s="1"/>
  <c r="X55" i="1" s="1"/>
  <c r="R56" i="1"/>
  <c r="V56" i="1" s="1"/>
  <c r="R57" i="1"/>
  <c r="V57" i="1" s="1"/>
  <c r="AB57" i="1" s="1"/>
  <c r="R58" i="1"/>
  <c r="V58" i="1" s="1"/>
  <c r="R59" i="1"/>
  <c r="V59" i="1" s="1"/>
  <c r="X59" i="1" s="1"/>
  <c r="R60" i="1"/>
  <c r="V60" i="1" s="1"/>
  <c r="R61" i="1"/>
  <c r="V61" i="1" s="1"/>
  <c r="R62" i="1"/>
  <c r="V62" i="1"/>
  <c r="Z62" i="1" s="1"/>
  <c r="R63" i="1"/>
  <c r="V63" i="1" s="1"/>
  <c r="X63" i="1" s="1"/>
  <c r="R28" i="1"/>
  <c r="V28" i="1" s="1"/>
  <c r="R29" i="1"/>
  <c r="V29" i="1" s="1"/>
  <c r="R26" i="1"/>
  <c r="V26" i="1" s="1"/>
  <c r="Z26" i="1" s="1"/>
  <c r="R27" i="1"/>
  <c r="V27" i="1" s="1"/>
  <c r="AB27" i="1" s="1"/>
  <c r="R25" i="1"/>
  <c r="V25" i="1" s="1"/>
  <c r="R50" i="1"/>
  <c r="V50" i="1" s="1"/>
  <c r="X50" i="1" s="1"/>
  <c r="R24" i="1"/>
  <c r="V24" i="1" s="1"/>
  <c r="R22" i="1"/>
  <c r="V22" i="1" s="1"/>
  <c r="X22" i="1" s="1"/>
  <c r="R23" i="1"/>
  <c r="V23" i="1" s="1"/>
  <c r="R45" i="1"/>
  <c r="V45" i="1" s="1"/>
  <c r="R46" i="1"/>
  <c r="V46" i="1" s="1"/>
  <c r="R47" i="1"/>
  <c r="V47" i="1" s="1"/>
  <c r="R48" i="1"/>
  <c r="V48" i="1" s="1"/>
  <c r="R49" i="1"/>
  <c r="V49" i="1" s="1"/>
  <c r="R66" i="1"/>
  <c r="V66" i="1" s="1"/>
  <c r="AA31" i="1"/>
  <c r="Y31" i="1"/>
  <c r="W31" i="1"/>
  <c r="U31" i="1"/>
  <c r="T31" i="1"/>
  <c r="S31" i="1"/>
  <c r="Q31" i="1"/>
  <c r="P31" i="1"/>
  <c r="O31" i="1"/>
  <c r="X65" i="1" l="1"/>
  <c r="AB65" i="1"/>
  <c r="Z65" i="1"/>
  <c r="AB64" i="1"/>
  <c r="Z64" i="1"/>
  <c r="Z57" i="1"/>
  <c r="X57" i="1"/>
  <c r="Z54" i="1"/>
  <c r="X54" i="1"/>
  <c r="Z58" i="1"/>
  <c r="X58" i="1"/>
  <c r="X62" i="1"/>
  <c r="AB60" i="1"/>
  <c r="X60" i="1"/>
  <c r="Z60" i="1"/>
  <c r="X52" i="1"/>
  <c r="Z52" i="1"/>
  <c r="AB52" i="1"/>
  <c r="X61" i="1"/>
  <c r="Z61" i="1"/>
  <c r="AB61" i="1"/>
  <c r="X53" i="1"/>
  <c r="Z53" i="1"/>
  <c r="AB53" i="1"/>
  <c r="X56" i="1"/>
  <c r="Z56" i="1"/>
  <c r="AB56" i="1"/>
  <c r="AB63" i="1"/>
  <c r="AB55" i="1"/>
  <c r="Z63" i="1"/>
  <c r="AB58" i="1"/>
  <c r="Z55" i="1"/>
  <c r="AB59" i="1"/>
  <c r="AB51" i="1"/>
  <c r="AB62" i="1"/>
  <c r="Z59" i="1"/>
  <c r="AB54" i="1"/>
  <c r="Z51" i="1"/>
  <c r="AB29" i="1"/>
  <c r="X29" i="1"/>
  <c r="Z29" i="1"/>
  <c r="Z28" i="1"/>
  <c r="X28" i="1"/>
  <c r="AB28" i="1"/>
  <c r="X26" i="1"/>
  <c r="Z27" i="1"/>
  <c r="X27" i="1"/>
  <c r="AB26" i="1"/>
  <c r="X25" i="1"/>
  <c r="Z25" i="1"/>
  <c r="AB25" i="1"/>
  <c r="AB50" i="1"/>
  <c r="Z50" i="1"/>
  <c r="X24" i="1"/>
  <c r="AB24" i="1"/>
  <c r="Z24" i="1"/>
  <c r="X23" i="1"/>
  <c r="Z23" i="1"/>
  <c r="AB23" i="1"/>
  <c r="Z22" i="1"/>
  <c r="AB22" i="1"/>
  <c r="AB66" i="1"/>
  <c r="X49" i="1"/>
  <c r="X48" i="1"/>
  <c r="AB47" i="1"/>
  <c r="X66" i="1" l="1"/>
  <c r="Z66" i="1"/>
  <c r="X47" i="1"/>
  <c r="AB49" i="1"/>
  <c r="Z49" i="1"/>
  <c r="AB48" i="1"/>
  <c r="Z48" i="1"/>
  <c r="Z47" i="1"/>
  <c r="P67" i="1"/>
  <c r="Q67" i="1"/>
  <c r="O67" i="1"/>
  <c r="S67" i="1"/>
  <c r="AA67" i="1"/>
  <c r="Y67" i="1"/>
  <c r="W67" i="1"/>
  <c r="U67" i="1"/>
  <c r="T67" i="1"/>
  <c r="R10" i="1"/>
  <c r="V10" i="1" s="1"/>
  <c r="R11" i="1"/>
  <c r="V11" i="1" s="1"/>
  <c r="R12" i="1"/>
  <c r="V12" i="1" s="1"/>
  <c r="R13" i="1"/>
  <c r="R14" i="1"/>
  <c r="R15" i="1"/>
  <c r="V15" i="1" s="1"/>
  <c r="R16" i="1"/>
  <c r="R17" i="1"/>
  <c r="R18" i="1"/>
  <c r="V18" i="1" s="1"/>
  <c r="R19" i="1"/>
  <c r="R20" i="1"/>
  <c r="R21" i="1"/>
  <c r="V21" i="1" s="1"/>
  <c r="R30" i="1"/>
  <c r="V30" i="1" s="1"/>
  <c r="R31" i="1" l="1"/>
  <c r="Z10" i="1"/>
  <c r="V20" i="1"/>
  <c r="AB20" i="1" s="1"/>
  <c r="V13" i="1"/>
  <c r="AB13" i="1" s="1"/>
  <c r="V17" i="1"/>
  <c r="AB17" i="1" s="1"/>
  <c r="V16" i="1"/>
  <c r="AB16" i="1" s="1"/>
  <c r="V19" i="1"/>
  <c r="Z19" i="1" s="1"/>
  <c r="V14" i="1"/>
  <c r="X14" i="1" s="1"/>
  <c r="R67" i="1"/>
  <c r="AB11" i="1"/>
  <c r="Z11" i="1"/>
  <c r="X11" i="1"/>
  <c r="X15" i="1"/>
  <c r="Z15" i="1"/>
  <c r="X12" i="1"/>
  <c r="Z12" i="1"/>
  <c r="AB12" i="1"/>
  <c r="AB21" i="1"/>
  <c r="X21" i="1"/>
  <c r="Z21" i="1"/>
  <c r="Z30" i="1"/>
  <c r="X30" i="1"/>
  <c r="AB30" i="1"/>
  <c r="X18" i="1"/>
  <c r="Z18" i="1"/>
  <c r="AB18" i="1"/>
  <c r="AB15" i="1"/>
  <c r="X10" i="1"/>
  <c r="AB10" i="1"/>
  <c r="Z46" i="1"/>
  <c r="AB46" i="1"/>
  <c r="X46" i="1"/>
  <c r="X45" i="1"/>
  <c r="AB45" i="1"/>
  <c r="Z45" i="1"/>
  <c r="V31" i="1" l="1"/>
  <c r="AB31" i="1" s="1"/>
  <c r="Z20" i="1"/>
  <c r="AB14" i="1"/>
  <c r="Z13" i="1"/>
  <c r="Z14" i="1"/>
  <c r="X20" i="1"/>
  <c r="AB19" i="1"/>
  <c r="X16" i="1"/>
  <c r="X19" i="1"/>
  <c r="X17" i="1"/>
  <c r="Z17" i="1"/>
  <c r="X13" i="1"/>
  <c r="Z16" i="1"/>
  <c r="V67" i="1"/>
  <c r="Z67" i="1" s="1"/>
  <c r="X31" i="1" l="1"/>
  <c r="Z31" i="1"/>
  <c r="AB67" i="1"/>
  <c r="X67" i="1"/>
</calcChain>
</file>

<file path=xl/sharedStrings.xml><?xml version="1.0" encoding="utf-8"?>
<sst xmlns="http://schemas.openxmlformats.org/spreadsheetml/2006/main" count="627" uniqueCount="160">
  <si>
    <t>PODER JUDICIÁRIO</t>
  </si>
  <si>
    <t>ÓRGÃO:</t>
  </si>
  <si>
    <t>UNIDADE:</t>
  </si>
  <si>
    <t>090059 - TRIBUNAL REGIONAL FEDERAL DA 6A. REGIAO</t>
  </si>
  <si>
    <t>Data de referência: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</si>
  <si>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</si>
  <si>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</si>
  <si>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</si>
  <si>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</si>
  <si>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</si>
  <si>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</si>
  <si>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</si>
  <si>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Unidade Orçamentária</t>
  </si>
  <si>
    <t>Esfera Orçamentária</t>
  </si>
  <si>
    <t>Acréscimos</t>
  </si>
  <si>
    <t>Decréscimos</t>
  </si>
  <si>
    <t>%</t>
  </si>
  <si>
    <t>Código</t>
  </si>
  <si>
    <t>Descrição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</si>
  <si>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</si>
  <si>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</si>
  <si>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</si>
  <si>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</si>
  <si>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</si>
  <si>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</si>
  <si>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</si>
  <si>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</si>
  <si>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</si>
  <si>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I/H</t>
  </si>
  <si>
    <t>J</t>
  </si>
  <si>
    <t>J/H</t>
  </si>
  <si>
    <t>K</t>
  </si>
  <si>
    <t>K/H</t>
  </si>
  <si>
    <t>12107</t>
  </si>
  <si>
    <t>TRIBUNAL REGIONAL FEDERAL DA 6A. REGIAO</t>
  </si>
  <si>
    <t>02</t>
  </si>
  <si>
    <t>061</t>
  </si>
  <si>
    <t>0033</t>
  </si>
  <si>
    <t>PROGRAMA DE GESTAO E MANUTENCAO DO PODER JUDICIARIO</t>
  </si>
  <si>
    <t>4257</t>
  </si>
  <si>
    <t>JULGAMENTO DE CAUSAS NA JUSTICA FEDERAL</t>
  </si>
  <si>
    <t>RECURSOS LIVRES DA UNIAO</t>
  </si>
  <si>
    <t>SERV.AFETOS AS ATIVID.ESPECIFICAS DA JUSTICA</t>
  </si>
  <si>
    <t>122</t>
  </si>
  <si>
    <t>20TP</t>
  </si>
  <si>
    <t>ATIVOS CIVIS DA UNIAO</t>
  </si>
  <si>
    <t>216H</t>
  </si>
  <si>
    <t>331</t>
  </si>
  <si>
    <t>2004</t>
  </si>
  <si>
    <t>212B</t>
  </si>
  <si>
    <t>846</t>
  </si>
  <si>
    <t>09HB</t>
  </si>
  <si>
    <t>09</t>
  </si>
  <si>
    <t>TOTAIS</t>
  </si>
  <si>
    <t>1000</t>
  </si>
  <si>
    <t>28</t>
  </si>
  <si>
    <t>131</t>
  </si>
  <si>
    <t>219I</t>
  </si>
  <si>
    <t>PUBLICIDADE INSTITUCIONAL E DE UTILIDADE PUBLICA</t>
  </si>
  <si>
    <t>0909</t>
  </si>
  <si>
    <t>OPERACOES ESPECIAIS: OUTROS ENCARGOS ESPECIAIS</t>
  </si>
  <si>
    <t>00S6</t>
  </si>
  <si>
    <t>272</t>
  </si>
  <si>
    <t>0181</t>
  </si>
  <si>
    <t>APOSENTADORIAS E PENSOES CIVIS DA UNIAO</t>
  </si>
  <si>
    <t>1056</t>
  </si>
  <si>
    <t>BENEFICIOS DO RPPS DA UNIAO</t>
  </si>
  <si>
    <t>1027</t>
  </si>
  <si>
    <t>BENEFICIO ESPECIAL - LEI N. 12.618, DE 2012</t>
  </si>
  <si>
    <t>Função e Subfunção</t>
  </si>
  <si>
    <t>Programática (Programa, Ação e Subtítulo)</t>
  </si>
  <si>
    <t>Programa</t>
  </si>
  <si>
    <t>Ação e Subtítulo</t>
  </si>
  <si>
    <t>Fonte</t>
  </si>
  <si>
    <t>GND</t>
  </si>
  <si>
    <t>Execução</t>
  </si>
  <si>
    <t>Provisão</t>
  </si>
  <si>
    <t>Destaque</t>
  </si>
  <si>
    <t>Empenhado</t>
  </si>
  <si>
    <t>Liquidado</t>
  </si>
  <si>
    <t>Pago</t>
  </si>
  <si>
    <t>RESOLUÇÃO 102 CNJ - ANEXO II - DOTAÇÃO E EXECUÇÃO ORÇAMENTÁRIA</t>
  </si>
  <si>
    <t>BENEFICIO ESPECIAL - LEI N. 12.618, D - NA 6. REGIAO DA JUST</t>
  </si>
  <si>
    <t>APOSENTADORIAS E PENSOES CIVIS DA UNI - NA 6. REGIAO DA JUST</t>
  </si>
  <si>
    <t>CONTRIBUICAO DA UNIAO, DE SUAS AUTARQ - NA 6. REGIAO DA JUST</t>
  </si>
  <si>
    <t>ASSISTENCIA MEDICA E ODONTOLOGICA AOS - NA 6. REGIAO DA JUST</t>
  </si>
  <si>
    <t>ATIVOS CIVIS DA UNIAO                 - NA 6. REGIAO DA JUST</t>
  </si>
  <si>
    <t>BENEFICIOS OBRIGATORIOS AOS SERVIDORE - NA 6. REGIAO DA JUST</t>
  </si>
  <si>
    <t>AJUDA DE CUSTO PARA MORADIA OU AUXILI - NA 6. REGIAO DA JUST</t>
  </si>
  <si>
    <t>PUBLICIDADE INSTITUCIONAL E DE UTILID - NA 6. REGIAO DA JUST</t>
  </si>
  <si>
    <t>JULGAMENTO DE CAUSAS NA JUSTICA FEDER - NA 6. REGIAO DA JUST</t>
  </si>
  <si>
    <t>Obs.:</t>
  </si>
  <si>
    <t>1. Movimentação líquida de créditos = Provisão/Destaque recebidos - Provisão/Destaque concedidos</t>
  </si>
  <si>
    <t>2. Nas colunas relativas à execução, não incluir as despesas referentes aos restos a pagar do ano anterior.</t>
  </si>
  <si>
    <t>CONTRIBUICAO DA UNIAO, DE SUAS AUTARQUIAS E FUNDACOES PARA O</t>
  </si>
  <si>
    <t>ASSISTENCIA MEDICA E ODONTOLOGICA AOS SERVIDORES CIVIS, EMPR</t>
  </si>
  <si>
    <t>BENEFICIOS OBRIGATORIOS AOS SERVIDORES CIVIS, EMPREGADOS, MI</t>
  </si>
  <si>
    <t>AJUDA DE CUSTO PARA MORADIA OU AUXILIO-MORADIA A AGENTES PUB</t>
  </si>
  <si>
    <t>0001</t>
  </si>
  <si>
    <t>12101</t>
  </si>
  <si>
    <t>JUSTICA FEDERAL DE PRIMEIRO GRAU</t>
  </si>
  <si>
    <t>JULGAMENTO DE CAUSAS NA JUSTICA FEDER - NACIONAL</t>
  </si>
  <si>
    <t>6044</t>
  </si>
  <si>
    <t>33904</t>
  </si>
  <si>
    <t>FUNDO DO REGIME GERAL DA PREVIDENCIA SOCIAL</t>
  </si>
  <si>
    <t>0901</t>
  </si>
  <si>
    <t>OPERACOES ESPECIAIS: CUMPRIMENTO DE SENTENCAS JUDICIAIS</t>
  </si>
  <si>
    <t>71103</t>
  </si>
  <si>
    <t>ENCARGOS FINANC.DA UNIAO-SENTENCAS JUDICIAIS</t>
  </si>
  <si>
    <t>TRIBUNAL REGIONAL FEDERAL DA 6ª REGIÃO</t>
  </si>
  <si>
    <t>090060 - PRECATÓRIOS E REQUISIÇÕES DE PEQUENO VALOR (RPV's)</t>
  </si>
  <si>
    <t>SENTENCAS JUDICIAIS TRANSITADAS EM JU - NACIONAL</t>
  </si>
  <si>
    <t>0625</t>
  </si>
  <si>
    <t>SENTENCAS JUDICIAIS TRANSITADAS EM JULGADO DE PEQUENO VALOR</t>
  </si>
  <si>
    <t>40901</t>
  </si>
  <si>
    <t>FUNDO DE AMPARO AO TRABALHADOR - FAT</t>
  </si>
  <si>
    <t>55901</t>
  </si>
  <si>
    <t>FUNDO NACIONAL DE ASSISTENCIA SOCIAL</t>
  </si>
  <si>
    <t>00G5</t>
  </si>
  <si>
    <t>CONTRIBUICAO DA UNIAO, DE SUAS AUTARQ - NACIONAL</t>
  </si>
  <si>
    <t>4224</t>
  </si>
  <si>
    <t>ASSISTENCIA JURIDICA A PESSOAS CARENTES</t>
  </si>
  <si>
    <t>ASSISTENCIA JURIDICA A PESSOAS CARENT - NA 6. REGIAO DA JUST</t>
  </si>
  <si>
    <t>12105</t>
  </si>
  <si>
    <t>TRIBUNAL REGIONAL FEDERAL DA 4A. REGIAO</t>
  </si>
  <si>
    <t>6015</t>
  </si>
  <si>
    <t>JULGAMENTO DE CAUSAS NA JUSTICA FEDER - NA 4. REGIAO DA JUST</t>
  </si>
  <si>
    <t>1040</t>
  </si>
  <si>
    <t>SEGURO-DESEMPREGO, ABONO SALARIAL E PREV.SOC.</t>
  </si>
  <si>
    <t>ASSISTENCIA MEDICA E ODONTOLOGICA AOS - NACIONAL</t>
  </si>
  <si>
    <t>ATIVOS CIVIS DA UNIAO                 - NACIONAL</t>
  </si>
  <si>
    <t>14125</t>
  </si>
  <si>
    <t>TRIBUNAL REGIONAL ELEITORAL DE SERGIPE</t>
  </si>
  <si>
    <t>20GP</t>
  </si>
  <si>
    <t>0028</t>
  </si>
  <si>
    <t>JULGAMENTO DE CAUSAS E GESTAO ADMINISTRATIVA NA JUSTICA ELEI</t>
  </si>
  <si>
    <t>JULGAMENTO DE CAUSAS E GESTAO ADMINIS - NO ESTADO DE SERGIPE</t>
  </si>
  <si>
    <t>BENEFICIOS OBRIGATORIOS AOS SERVIDORE - NACIONAL</t>
  </si>
  <si>
    <t>12104</t>
  </si>
  <si>
    <t>TRIBUNAL REGIONAL FEDERAL DA 3A. REGIAO</t>
  </si>
  <si>
    <t>6014</t>
  </si>
  <si>
    <t>ATIVOS CIVIS DA UNIAO                 - NA 3. REGIAO DA JUST</t>
  </si>
  <si>
    <t>34101</t>
  </si>
  <si>
    <t>MINISTERIO PUBLICO FEDERAL</t>
  </si>
  <si>
    <t>03</t>
  </si>
  <si>
    <t>062</t>
  </si>
  <si>
    <t>0031</t>
  </si>
  <si>
    <t>4264</t>
  </si>
  <si>
    <t>PROGRAMA DE GESTAO E MANUTENCAO DO MINISTERIO PUBLICO</t>
  </si>
  <si>
    <t>DEFESA DO INTERESSE PUBLICO NO PROCESSO JUDICIARIO - MINISTE</t>
  </si>
  <si>
    <t>DEFESA DO INTERESSE PUBLICO NO PROCES - NACIONAL</t>
  </si>
  <si>
    <t>0005</t>
  </si>
  <si>
    <t>SENTENCAS JUDICIAIS TRANSITADAS EM JULGADO (PRECATORIOS)</t>
  </si>
  <si>
    <t>00WU</t>
  </si>
  <si>
    <t>SENTENCAS JUDICIAIS TRANSITADAS EM JULGADO (PRECATORIOS) - E</t>
  </si>
  <si>
    <t>36211</t>
  </si>
  <si>
    <t>FUNDACAO NACIONAL DE SAUDE</t>
  </si>
  <si>
    <t>36213</t>
  </si>
  <si>
    <t>AGENCIA NACIONAL DE SAUDE SUPLEMENTAR</t>
  </si>
  <si>
    <t>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</si>
</sst>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4" x14ac:knownFonts="1">
    <font>
      <sz val="10"/>
      <color rgb="FF00000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8"/>
      <name val="Tahoma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5" fillId="0" borderId="0" applyBorder="0" applyProtection="0"/>
    <xf numFmtId="164" fontId="5" fillId="0" borderId="0" applyBorder="0" applyProtection="0"/>
    <xf numFmtId="0" fontId="8" fillId="0" borderId="0"/>
    <xf numFmtId="43" fontId="1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7" fontId="2" fillId="0" borderId="0" xfId="2" applyNumberFormat="1" applyFont="1" applyAlignment="1">
      <alignment horizontal="left"/>
    </xf>
    <xf numFmtId="0" fontId="3" fillId="3" borderId="0" xfId="0" applyFont="1" applyFill="1" applyAlignment="1">
      <alignment vertical="top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top"/>
    </xf>
    <xf numFmtId="0" fontId="2" fillId="0" borderId="0" xfId="2" applyNumberFormat="1" applyFont="1" applyAlignment="1">
      <alignment horizontal="center"/>
    </xf>
    <xf numFmtId="0" fontId="1" fillId="3" borderId="0" xfId="0" applyFont="1" applyFill="1"/>
    <xf numFmtId="0" fontId="0" fillId="3" borderId="0" xfId="0" applyFill="1"/>
    <xf numFmtId="43" fontId="6" fillId="3" borderId="2" xfId="4" applyFont="1" applyFill="1" applyBorder="1" applyAlignment="1">
      <alignment horizontal="left" vertical="center" wrapText="1"/>
    </xf>
    <xf numFmtId="0" fontId="13" fillId="2" borderId="2" xfId="2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3" fontId="6" fillId="3" borderId="2" xfId="4" applyFont="1" applyFill="1" applyBorder="1" applyAlignment="1">
      <alignment horizontal="right" vertical="center"/>
    </xf>
    <xf numFmtId="43" fontId="10" fillId="4" borderId="2" xfId="4" applyFont="1" applyFill="1" applyBorder="1" applyAlignment="1">
      <alignment horizontal="right" vertical="center"/>
    </xf>
    <xf numFmtId="43" fontId="13" fillId="3" borderId="2" xfId="4" applyFont="1" applyFill="1" applyBorder="1" applyAlignment="1">
      <alignment horizontal="right" vertical="center"/>
    </xf>
    <xf numFmtId="10" fontId="6" fillId="3" borderId="2" xfId="1" applyNumberFormat="1" applyFont="1" applyFill="1" applyBorder="1" applyAlignment="1" applyProtection="1">
      <alignment horizontal="center" vertical="center"/>
    </xf>
    <xf numFmtId="10" fontId="13" fillId="3" borderId="2" xfId="1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3" fontId="10" fillId="3" borderId="2" xfId="4" applyFont="1" applyFill="1" applyBorder="1" applyAlignment="1">
      <alignment horizontal="right" vertical="center"/>
    </xf>
    <xf numFmtId="43" fontId="7" fillId="3" borderId="2" xfId="4" applyFont="1" applyFill="1" applyBorder="1" applyAlignment="1">
      <alignment vertical="center"/>
    </xf>
    <xf numFmtId="43" fontId="7" fillId="3" borderId="2" xfId="4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3" fontId="7" fillId="3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2" fillId="0" borderId="0" xfId="2" applyNumberFormat="1" applyFont="1" applyAlignment="1">
      <alignment horizontal="left"/>
    </xf>
    <xf numFmtId="17" fontId="2" fillId="0" borderId="0" xfId="2" applyNumberFormat="1" applyFont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center"/>
    </xf>
    <xf numFmtId="0" fontId="13" fillId="2" borderId="2" xfId="2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5">
    <cellStyle name="Normal" xfId="0" builtinId="0"/>
    <cellStyle name="Normal 2" xfId="3" xr:uid="{00000000-0005-0000-0000-000001000000}"/>
    <cellStyle name="Porcentagem" xfId="1" builtinId="5"/>
    <cellStyle name="Texto Explicativo" xfId="2" builtinId="53" customBuiltin="1"/>
    <cellStyle name="Vírgula" xfId="4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ML70"/>
  <sheetViews>
    <sheetView showGridLines="0" tabSelected="1" topLeftCell="A54" zoomScale="85" zoomScaleNormal="85" zoomScalePageLayoutView="85" workbookViewId="0">
      <selection activeCell="W31" sqref="W31"/>
    </sheetView>
  </sheetViews>
  <sheetFormatPr defaultRowHeight="13.2" x14ac:dyDescent="0.25"/>
  <cols>
    <col min="1" max="1" width="7.44140625" style="10" customWidth="1"/>
    <col min="2" max="2" width="37" style="1" customWidth="1"/>
    <col min="3" max="3" width="4.6640625" style="10" customWidth="1"/>
    <col min="4" max="4" width="5.44140625" style="10" customWidth="1"/>
    <col min="5" max="7" width="4.6640625" style="10" customWidth="1"/>
    <col min="8" max="8" width="20.88671875" style="1" customWidth="1"/>
    <col min="9" max="9" width="20" style="1" customWidth="1"/>
    <col min="10" max="10" width="24.6640625" style="1" customWidth="1"/>
    <col min="11" max="11" width="12.33203125" style="10" customWidth="1"/>
    <col min="12" max="12" width="8" style="10" customWidth="1"/>
    <col min="13" max="13" width="26" style="1" bestFit="1" customWidth="1"/>
    <col min="14" max="14" width="5.6640625" style="10" customWidth="1"/>
    <col min="15" max="15" width="15.44140625" style="1" bestFit="1" customWidth="1"/>
    <col min="16" max="17" width="12.109375" style="1" customWidth="1"/>
    <col min="18" max="18" width="14.88671875" style="1" bestFit="1" customWidth="1"/>
    <col min="19" max="19" width="12.33203125" style="1" customWidth="1"/>
    <col min="20" max="20" width="16.21875" style="1" bestFit="1" customWidth="1"/>
    <col min="21" max="21" width="12.44140625" style="1" customWidth="1"/>
    <col min="22" max="22" width="16.21875" style="1" bestFit="1" customWidth="1"/>
    <col min="23" max="23" width="16.6640625" style="1" bestFit="1" customWidth="1"/>
    <col min="24" max="24" width="7.6640625" style="10" bestFit="1" customWidth="1"/>
    <col min="25" max="25" width="16.21875" style="1" bestFit="1" customWidth="1"/>
    <col min="26" max="26" width="7.6640625" style="10" bestFit="1" customWidth="1"/>
    <col min="27" max="27" width="16.21875" style="1" bestFit="1" customWidth="1"/>
    <col min="28" max="28" width="7.6640625" style="10" bestFit="1" customWidth="1"/>
    <col min="29" max="1026" width="8.88671875" style="1" customWidth="1"/>
  </cols>
  <sheetData>
    <row r="1" spans="1:1026" ht="11.25" customHeight="1" x14ac:dyDescent="0.25">
      <c r="B1" s="2" t="s">
        <v>0</v>
      </c>
      <c r="C1" s="3"/>
      <c r="D1" s="4"/>
      <c r="E1" s="4"/>
      <c r="F1" s="4"/>
      <c r="G1" s="4"/>
      <c r="H1" s="5"/>
      <c r="I1" s="5"/>
      <c r="J1" s="5"/>
      <c r="K1" s="4"/>
      <c r="L1" s="4"/>
      <c r="M1" s="5"/>
      <c r="N1" s="4"/>
      <c r="O1" s="5"/>
      <c r="P1" s="5"/>
      <c r="Q1" s="5"/>
      <c r="R1" s="5"/>
      <c r="S1" s="5"/>
      <c r="T1" s="5"/>
      <c r="U1" s="5"/>
      <c r="V1" s="5"/>
      <c r="W1" s="5"/>
      <c r="X1" s="4"/>
      <c r="Y1" s="5"/>
      <c r="Z1" s="4"/>
      <c r="AA1" s="5"/>
    </row>
    <row r="2" spans="1:1026" ht="11.25" customHeight="1" x14ac:dyDescent="0.25">
      <c r="B2" s="2" t="s">
        <v>1</v>
      </c>
      <c r="C2" s="44" t="s">
        <v>109</v>
      </c>
      <c r="D2" s="44"/>
      <c r="E2" s="44"/>
      <c r="F2" s="44"/>
      <c r="G2" s="44"/>
      <c r="H2" s="44"/>
      <c r="I2" s="44"/>
      <c r="J2" s="44"/>
      <c r="K2" s="4"/>
      <c r="L2" s="4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4"/>
      <c r="Y2" s="5"/>
      <c r="Z2" s="4"/>
      <c r="AA2" s="5"/>
    </row>
    <row r="3" spans="1:1026" ht="11.4" customHeight="1" x14ac:dyDescent="0.25">
      <c r="B3" s="2" t="s">
        <v>2</v>
      </c>
      <c r="C3" s="44" t="s">
        <v>3</v>
      </c>
      <c r="D3" s="44"/>
      <c r="E3" s="44"/>
      <c r="F3" s="44"/>
      <c r="G3" s="44"/>
      <c r="H3" s="44"/>
      <c r="I3" s="44"/>
      <c r="J3" s="44"/>
      <c r="K3" s="44"/>
      <c r="L3" s="44"/>
      <c r="M3" s="5"/>
      <c r="N3" s="4"/>
      <c r="O3" s="5"/>
      <c r="P3" s="5"/>
      <c r="Q3" s="5"/>
      <c r="R3" s="5"/>
      <c r="S3" s="5"/>
      <c r="T3" s="5"/>
      <c r="U3" s="5"/>
      <c r="V3" s="5"/>
      <c r="W3" s="5"/>
      <c r="X3" s="4"/>
      <c r="Y3" s="5"/>
      <c r="Z3" s="4"/>
      <c r="AA3" s="5"/>
    </row>
    <row r="4" spans="1:1026" ht="11.4" customHeight="1" x14ac:dyDescent="0.25">
      <c r="B4" s="2" t="s">
        <v>4</v>
      </c>
      <c r="C4" s="45">
        <v>45931</v>
      </c>
      <c r="D4" s="45"/>
      <c r="E4" s="45"/>
      <c r="F4" s="45"/>
      <c r="G4" s="45"/>
      <c r="H4" s="45"/>
      <c r="I4" s="45"/>
      <c r="J4" s="45"/>
      <c r="K4" s="4"/>
      <c r="L4" s="4"/>
      <c r="M4" s="5"/>
      <c r="N4" s="4"/>
      <c r="O4" s="5"/>
      <c r="P4" s="5"/>
      <c r="Q4" s="5"/>
      <c r="R4" s="5"/>
      <c r="S4" s="5"/>
      <c r="T4" s="5"/>
      <c r="U4" s="5"/>
      <c r="V4" s="5"/>
      <c r="W4" s="5"/>
      <c r="X4" s="4"/>
      <c r="Y4" s="5"/>
      <c r="Z4" s="4"/>
      <c r="AA4" s="5"/>
    </row>
    <row r="5" spans="1:1026" ht="11.25" customHeight="1" x14ac:dyDescent="0.25">
      <c r="A5" s="13"/>
      <c r="B5" s="6"/>
      <c r="C5" s="4"/>
      <c r="D5" s="4"/>
      <c r="E5" s="4"/>
      <c r="F5" s="4"/>
      <c r="G5" s="4"/>
      <c r="H5" s="5"/>
      <c r="I5" s="5"/>
      <c r="J5" s="5"/>
      <c r="K5" s="4"/>
      <c r="L5" s="4"/>
      <c r="M5" s="5"/>
      <c r="N5" s="4"/>
      <c r="O5" s="5"/>
      <c r="P5" s="5"/>
      <c r="Q5" s="5"/>
      <c r="R5" s="5"/>
      <c r="S5" s="5"/>
      <c r="T5" s="7"/>
      <c r="U5" s="7"/>
      <c r="V5" s="7"/>
      <c r="W5" s="7"/>
      <c r="X5" s="12"/>
      <c r="Y5" s="7"/>
      <c r="Z5" s="12"/>
      <c r="AA5" s="7"/>
    </row>
    <row r="6" spans="1:1026" x14ac:dyDescent="0.25">
      <c r="A6" s="46" t="s">
        <v>81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1026" ht="27" customHeigh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8" t="s">
        <v>6</v>
      </c>
      <c r="P7" s="48" t="s">
        <v>7</v>
      </c>
      <c r="Q7" s="48"/>
      <c r="R7" s="48" t="s">
        <v>8</v>
      </c>
      <c r="S7" s="48" t="s">
        <v>9</v>
      </c>
      <c r="T7" s="49" t="s">
        <v>10</v>
      </c>
      <c r="U7" s="49"/>
      <c r="V7" s="48" t="s">
        <v>11</v>
      </c>
      <c r="W7" s="49" t="s">
        <v>75</v>
      </c>
      <c r="X7" s="49"/>
      <c r="Y7" s="49"/>
      <c r="Z7" s="49"/>
      <c r="AA7" s="49"/>
      <c r="AB7" s="49"/>
    </row>
    <row r="8" spans="1:1026" x14ac:dyDescent="0.25">
      <c r="A8" s="49" t="s">
        <v>12</v>
      </c>
      <c r="B8" s="49"/>
      <c r="C8" s="35" t="s">
        <v>69</v>
      </c>
      <c r="D8" s="36"/>
      <c r="E8" s="35" t="s">
        <v>70</v>
      </c>
      <c r="F8" s="39"/>
      <c r="G8" s="36"/>
      <c r="H8" s="41" t="s">
        <v>18</v>
      </c>
      <c r="I8" s="42"/>
      <c r="J8" s="43"/>
      <c r="K8" s="49" t="s">
        <v>13</v>
      </c>
      <c r="L8" s="49" t="s">
        <v>73</v>
      </c>
      <c r="M8" s="49"/>
      <c r="N8" s="49" t="s">
        <v>74</v>
      </c>
      <c r="O8" s="48"/>
      <c r="P8" s="17" t="s">
        <v>14</v>
      </c>
      <c r="Q8" s="17" t="s">
        <v>15</v>
      </c>
      <c r="R8" s="48"/>
      <c r="S8" s="48"/>
      <c r="T8" s="18" t="s">
        <v>76</v>
      </c>
      <c r="U8" s="18" t="s">
        <v>77</v>
      </c>
      <c r="V8" s="48"/>
      <c r="W8" s="18" t="s">
        <v>78</v>
      </c>
      <c r="X8" s="18" t="s">
        <v>16</v>
      </c>
      <c r="Y8" s="18" t="s">
        <v>79</v>
      </c>
      <c r="Z8" s="18" t="s">
        <v>16</v>
      </c>
      <c r="AA8" s="18" t="s">
        <v>80</v>
      </c>
      <c r="AB8" s="18" t="s">
        <v>16</v>
      </c>
    </row>
    <row r="9" spans="1:1026" ht="30" customHeight="1" x14ac:dyDescent="0.25">
      <c r="A9" s="18" t="s">
        <v>17</v>
      </c>
      <c r="B9" s="18" t="s">
        <v>18</v>
      </c>
      <c r="C9" s="37"/>
      <c r="D9" s="38"/>
      <c r="E9" s="37"/>
      <c r="F9" s="40"/>
      <c r="G9" s="38"/>
      <c r="H9" s="19" t="s">
        <v>71</v>
      </c>
      <c r="I9" s="41" t="s">
        <v>72</v>
      </c>
      <c r="J9" s="43"/>
      <c r="K9" s="49"/>
      <c r="L9" s="18" t="s">
        <v>17</v>
      </c>
      <c r="M9" s="18" t="s">
        <v>18</v>
      </c>
      <c r="N9" s="49"/>
      <c r="O9" s="17" t="s">
        <v>19</v>
      </c>
      <c r="P9" s="17" t="s">
        <v>20</v>
      </c>
      <c r="Q9" s="17" t="s">
        <v>21</v>
      </c>
      <c r="R9" s="17" t="s">
        <v>22</v>
      </c>
      <c r="S9" s="17" t="s">
        <v>23</v>
      </c>
      <c r="T9" s="18" t="s">
        <v>24</v>
      </c>
      <c r="U9" s="18" t="s">
        <v>25</v>
      </c>
      <c r="V9" s="17" t="s">
        <v>26</v>
      </c>
      <c r="W9" s="18" t="s">
        <v>27</v>
      </c>
      <c r="X9" s="18" t="s">
        <v>28</v>
      </c>
      <c r="Y9" s="18" t="s">
        <v>29</v>
      </c>
      <c r="Z9" s="18" t="s">
        <v>30</v>
      </c>
      <c r="AA9" s="18" t="s">
        <v>31</v>
      </c>
      <c r="AB9" s="18" t="s">
        <v>32</v>
      </c>
    </row>
    <row r="10" spans="1:1026" ht="30.6" x14ac:dyDescent="0.25">
      <c r="A10" s="9" t="s">
        <v>99</v>
      </c>
      <c r="B10" s="8" t="s">
        <v>100</v>
      </c>
      <c r="C10" s="9" t="s">
        <v>35</v>
      </c>
      <c r="D10" s="9" t="s">
        <v>47</v>
      </c>
      <c r="E10" s="9" t="s">
        <v>37</v>
      </c>
      <c r="F10" s="9" t="s">
        <v>48</v>
      </c>
      <c r="G10" s="9" t="s">
        <v>98</v>
      </c>
      <c r="H10" s="8" t="s">
        <v>38</v>
      </c>
      <c r="I10" s="8" t="s">
        <v>95</v>
      </c>
      <c r="J10" s="11" t="s">
        <v>129</v>
      </c>
      <c r="K10" s="9">
        <v>1</v>
      </c>
      <c r="L10" s="9" t="s">
        <v>54</v>
      </c>
      <c r="M10" s="8" t="s">
        <v>41</v>
      </c>
      <c r="N10" s="9">
        <v>3</v>
      </c>
      <c r="O10" s="22"/>
      <c r="P10" s="22"/>
      <c r="Q10" s="22"/>
      <c r="R10" s="22">
        <f t="shared" ref="R10:R19" si="0">O10+P10+Q10</f>
        <v>0</v>
      </c>
      <c r="S10" s="22"/>
      <c r="T10" s="22">
        <v>2026062.29</v>
      </c>
      <c r="U10" s="22">
        <v>0</v>
      </c>
      <c r="V10" s="23">
        <f>R10+S10+T10+U10</f>
        <v>2026062.29</v>
      </c>
      <c r="W10" s="22">
        <v>1560462.29</v>
      </c>
      <c r="X10" s="25">
        <f t="shared" ref="X10:X19" si="1">W10/V10</f>
        <v>0.7701946271355754</v>
      </c>
      <c r="Y10" s="22">
        <v>1345368.26</v>
      </c>
      <c r="Z10" s="25">
        <f t="shared" ref="Z10:Z19" si="2">Y10/V10</f>
        <v>0.66403104516594103</v>
      </c>
      <c r="AA10" s="22">
        <v>1331597.6299999999</v>
      </c>
      <c r="AB10" s="25">
        <f t="shared" ref="AB10:AB19" si="3">AA10/V10</f>
        <v>0.65723429954367285</v>
      </c>
    </row>
    <row r="11" spans="1:1026" ht="30.6" x14ac:dyDescent="0.25">
      <c r="A11" s="9" t="s">
        <v>99</v>
      </c>
      <c r="B11" s="8" t="s">
        <v>100</v>
      </c>
      <c r="C11" s="9" t="s">
        <v>35</v>
      </c>
      <c r="D11" s="9" t="s">
        <v>43</v>
      </c>
      <c r="E11" s="9" t="s">
        <v>37</v>
      </c>
      <c r="F11" s="9" t="s">
        <v>44</v>
      </c>
      <c r="G11" s="9" t="s">
        <v>98</v>
      </c>
      <c r="H11" s="8" t="s">
        <v>38</v>
      </c>
      <c r="I11" s="8" t="s">
        <v>45</v>
      </c>
      <c r="J11" s="11" t="s">
        <v>130</v>
      </c>
      <c r="K11" s="9">
        <v>1</v>
      </c>
      <c r="L11" s="9" t="s">
        <v>54</v>
      </c>
      <c r="M11" s="8" t="s">
        <v>41</v>
      </c>
      <c r="N11" s="9">
        <v>1</v>
      </c>
      <c r="O11" s="22"/>
      <c r="P11" s="22"/>
      <c r="Q11" s="22"/>
      <c r="R11" s="22">
        <f t="shared" si="0"/>
        <v>0</v>
      </c>
      <c r="S11" s="22"/>
      <c r="T11" s="22">
        <v>148319.47</v>
      </c>
      <c r="U11" s="22">
        <v>0</v>
      </c>
      <c r="V11" s="23">
        <f t="shared" ref="V11:V30" si="4">R11+S11+T11+U11</f>
        <v>148319.47</v>
      </c>
      <c r="W11" s="22">
        <v>148319.47</v>
      </c>
      <c r="X11" s="25">
        <f t="shared" si="1"/>
        <v>1</v>
      </c>
      <c r="Y11" s="22">
        <v>148319.47</v>
      </c>
      <c r="Z11" s="25">
        <f t="shared" si="2"/>
        <v>1</v>
      </c>
      <c r="AA11" s="22">
        <v>148319.47</v>
      </c>
      <c r="AB11" s="25">
        <f t="shared" si="3"/>
        <v>1</v>
      </c>
    </row>
    <row r="12" spans="1:1026" ht="40.799999999999997" x14ac:dyDescent="0.25">
      <c r="A12" s="9" t="s">
        <v>99</v>
      </c>
      <c r="B12" s="8" t="s">
        <v>100</v>
      </c>
      <c r="C12" s="9" t="s">
        <v>35</v>
      </c>
      <c r="D12" s="9" t="s">
        <v>47</v>
      </c>
      <c r="E12" s="9" t="s">
        <v>37</v>
      </c>
      <c r="F12" s="9" t="s">
        <v>49</v>
      </c>
      <c r="G12" s="9" t="s">
        <v>98</v>
      </c>
      <c r="H12" s="8" t="s">
        <v>38</v>
      </c>
      <c r="I12" s="8" t="s">
        <v>96</v>
      </c>
      <c r="J12" s="11" t="s">
        <v>137</v>
      </c>
      <c r="K12" s="9">
        <v>1</v>
      </c>
      <c r="L12" s="9" t="s">
        <v>54</v>
      </c>
      <c r="M12" s="8" t="s">
        <v>41</v>
      </c>
      <c r="N12" s="9">
        <v>3</v>
      </c>
      <c r="O12" s="22"/>
      <c r="P12" s="22"/>
      <c r="Q12" s="22"/>
      <c r="R12" s="22">
        <f t="shared" si="0"/>
        <v>0</v>
      </c>
      <c r="S12" s="22"/>
      <c r="T12" s="22">
        <v>0</v>
      </c>
      <c r="U12" s="22">
        <v>0</v>
      </c>
      <c r="V12" s="23">
        <f t="shared" si="4"/>
        <v>0</v>
      </c>
      <c r="W12" s="22">
        <v>0</v>
      </c>
      <c r="X12" s="25" t="e">
        <f t="shared" si="1"/>
        <v>#DIV/0!</v>
      </c>
      <c r="Y12" s="22">
        <v>0</v>
      </c>
      <c r="Z12" s="25" t="e">
        <f t="shared" si="2"/>
        <v>#DIV/0!</v>
      </c>
      <c r="AA12" s="22">
        <v>0</v>
      </c>
      <c r="AB12" s="25" t="e">
        <f t="shared" si="3"/>
        <v>#DIV/0!</v>
      </c>
    </row>
    <row r="13" spans="1:1026" ht="30.6" x14ac:dyDescent="0.25">
      <c r="A13" s="9" t="s">
        <v>99</v>
      </c>
      <c r="B13" s="8" t="s">
        <v>100</v>
      </c>
      <c r="C13" s="9" t="s">
        <v>35</v>
      </c>
      <c r="D13" s="9" t="s">
        <v>36</v>
      </c>
      <c r="E13" s="9" t="s">
        <v>37</v>
      </c>
      <c r="F13" s="9" t="s">
        <v>39</v>
      </c>
      <c r="G13" s="9" t="s">
        <v>98</v>
      </c>
      <c r="H13" s="8" t="s">
        <v>38</v>
      </c>
      <c r="I13" s="8" t="s">
        <v>40</v>
      </c>
      <c r="J13" s="11" t="s">
        <v>101</v>
      </c>
      <c r="K13" s="9">
        <v>1</v>
      </c>
      <c r="L13" s="9" t="s">
        <v>54</v>
      </c>
      <c r="M13" s="8" t="s">
        <v>41</v>
      </c>
      <c r="N13" s="9">
        <v>4</v>
      </c>
      <c r="O13" s="22"/>
      <c r="P13" s="22"/>
      <c r="Q13" s="22"/>
      <c r="R13" s="22">
        <f t="shared" si="0"/>
        <v>0</v>
      </c>
      <c r="S13" s="22"/>
      <c r="T13" s="22">
        <v>24960</v>
      </c>
      <c r="U13" s="22">
        <v>0</v>
      </c>
      <c r="V13" s="23">
        <f t="shared" si="4"/>
        <v>24960</v>
      </c>
      <c r="W13" s="22">
        <v>24960</v>
      </c>
      <c r="X13" s="25">
        <f t="shared" si="1"/>
        <v>1</v>
      </c>
      <c r="Y13" s="22">
        <v>24960</v>
      </c>
      <c r="Z13" s="25">
        <f t="shared" si="2"/>
        <v>1</v>
      </c>
      <c r="AA13" s="22">
        <v>24960</v>
      </c>
      <c r="AB13" s="25">
        <f t="shared" si="3"/>
        <v>1</v>
      </c>
    </row>
    <row r="14" spans="1:1026" s="15" customFormat="1" ht="30.6" x14ac:dyDescent="0.25">
      <c r="A14" s="27" t="s">
        <v>99</v>
      </c>
      <c r="B14" s="11" t="s">
        <v>100</v>
      </c>
      <c r="C14" s="27" t="s">
        <v>35</v>
      </c>
      <c r="D14" s="27" t="s">
        <v>36</v>
      </c>
      <c r="E14" s="27" t="s">
        <v>37</v>
      </c>
      <c r="F14" s="27" t="s">
        <v>39</v>
      </c>
      <c r="G14" s="27" t="s">
        <v>98</v>
      </c>
      <c r="H14" s="11" t="s">
        <v>38</v>
      </c>
      <c r="I14" s="11" t="s">
        <v>40</v>
      </c>
      <c r="J14" s="11" t="s">
        <v>101</v>
      </c>
      <c r="K14" s="27">
        <v>1</v>
      </c>
      <c r="L14" s="27" t="s">
        <v>54</v>
      </c>
      <c r="M14" s="11" t="s">
        <v>41</v>
      </c>
      <c r="N14" s="27">
        <v>3</v>
      </c>
      <c r="O14" s="22"/>
      <c r="P14" s="22"/>
      <c r="Q14" s="22"/>
      <c r="R14" s="22">
        <f t="shared" si="0"/>
        <v>0</v>
      </c>
      <c r="S14" s="22"/>
      <c r="T14" s="22">
        <v>19847.740000000002</v>
      </c>
      <c r="U14" s="22">
        <v>0</v>
      </c>
      <c r="V14" s="28">
        <f t="shared" si="4"/>
        <v>19847.740000000002</v>
      </c>
      <c r="W14" s="22">
        <v>19847.740000000002</v>
      </c>
      <c r="X14" s="25">
        <f t="shared" si="1"/>
        <v>1</v>
      </c>
      <c r="Y14" s="22">
        <v>15063.69</v>
      </c>
      <c r="Z14" s="25">
        <f t="shared" si="2"/>
        <v>0.7589624813706749</v>
      </c>
      <c r="AA14" s="22">
        <v>15063.69</v>
      </c>
      <c r="AB14" s="25">
        <f t="shared" si="3"/>
        <v>0.7589624813706749</v>
      </c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  <c r="AMK14" s="14"/>
      <c r="AML14" s="14"/>
    </row>
    <row r="15" spans="1:1026" s="15" customFormat="1" ht="30.6" x14ac:dyDescent="0.25">
      <c r="A15" s="9" t="s">
        <v>138</v>
      </c>
      <c r="B15" s="8" t="s">
        <v>139</v>
      </c>
      <c r="C15" s="9" t="s">
        <v>35</v>
      </c>
      <c r="D15" s="9" t="s">
        <v>43</v>
      </c>
      <c r="E15" s="9" t="s">
        <v>37</v>
      </c>
      <c r="F15" s="9" t="s">
        <v>44</v>
      </c>
      <c r="G15" s="9" t="s">
        <v>140</v>
      </c>
      <c r="H15" s="8" t="s">
        <v>38</v>
      </c>
      <c r="I15" s="8" t="s">
        <v>45</v>
      </c>
      <c r="J15" s="11" t="s">
        <v>141</v>
      </c>
      <c r="K15" s="9">
        <v>1</v>
      </c>
      <c r="L15" s="9" t="s">
        <v>54</v>
      </c>
      <c r="M15" s="8" t="s">
        <v>41</v>
      </c>
      <c r="N15" s="9">
        <v>1</v>
      </c>
      <c r="O15" s="22"/>
      <c r="P15" s="22"/>
      <c r="Q15" s="22"/>
      <c r="R15" s="22">
        <f t="shared" si="0"/>
        <v>0</v>
      </c>
      <c r="S15" s="22"/>
      <c r="T15" s="22">
        <v>0</v>
      </c>
      <c r="U15" s="22">
        <v>0</v>
      </c>
      <c r="V15" s="23">
        <f t="shared" si="4"/>
        <v>0</v>
      </c>
      <c r="W15" s="22">
        <v>0</v>
      </c>
      <c r="X15" s="25" t="e">
        <f t="shared" si="1"/>
        <v>#DIV/0!</v>
      </c>
      <c r="Y15" s="22">
        <v>0</v>
      </c>
      <c r="Z15" s="25" t="e">
        <f t="shared" si="2"/>
        <v>#DIV/0!</v>
      </c>
      <c r="AA15" s="22">
        <v>0</v>
      </c>
      <c r="AB15" s="25" t="e">
        <f t="shared" si="3"/>
        <v>#DIV/0!</v>
      </c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</row>
    <row r="16" spans="1:1026" s="15" customFormat="1" ht="30.6" x14ac:dyDescent="0.25">
      <c r="A16" s="9" t="s">
        <v>123</v>
      </c>
      <c r="B16" s="8" t="s">
        <v>124</v>
      </c>
      <c r="C16" s="9" t="s">
        <v>35</v>
      </c>
      <c r="D16" s="9" t="s">
        <v>36</v>
      </c>
      <c r="E16" s="9" t="s">
        <v>37</v>
      </c>
      <c r="F16" s="9" t="s">
        <v>39</v>
      </c>
      <c r="G16" s="9" t="s">
        <v>125</v>
      </c>
      <c r="H16" s="8" t="s">
        <v>38</v>
      </c>
      <c r="I16" s="8" t="s">
        <v>40</v>
      </c>
      <c r="J16" s="11" t="s">
        <v>126</v>
      </c>
      <c r="K16" s="9">
        <v>1</v>
      </c>
      <c r="L16" s="9" t="s">
        <v>54</v>
      </c>
      <c r="M16" s="8" t="s">
        <v>41</v>
      </c>
      <c r="N16" s="9">
        <v>3</v>
      </c>
      <c r="O16" s="22"/>
      <c r="P16" s="22"/>
      <c r="Q16" s="22"/>
      <c r="R16" s="22">
        <f t="shared" si="0"/>
        <v>0</v>
      </c>
      <c r="S16" s="22"/>
      <c r="T16" s="22">
        <v>1800</v>
      </c>
      <c r="U16" s="22">
        <v>0</v>
      </c>
      <c r="V16" s="23">
        <f t="shared" si="4"/>
        <v>1800</v>
      </c>
      <c r="W16" s="22">
        <v>1800</v>
      </c>
      <c r="X16" s="25">
        <f t="shared" si="1"/>
        <v>1</v>
      </c>
      <c r="Y16" s="22">
        <v>1800</v>
      </c>
      <c r="Z16" s="25">
        <f t="shared" si="2"/>
        <v>1</v>
      </c>
      <c r="AA16" s="22">
        <v>1800</v>
      </c>
      <c r="AB16" s="25">
        <f t="shared" si="3"/>
        <v>1</v>
      </c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</row>
    <row r="17" spans="1:1026" s="15" customFormat="1" ht="30.6" x14ac:dyDescent="0.25">
      <c r="A17" s="9" t="s">
        <v>33</v>
      </c>
      <c r="B17" s="8" t="s">
        <v>34</v>
      </c>
      <c r="C17" s="9" t="s">
        <v>55</v>
      </c>
      <c r="D17" s="9" t="s">
        <v>50</v>
      </c>
      <c r="E17" s="9" t="s">
        <v>59</v>
      </c>
      <c r="F17" s="9" t="s">
        <v>61</v>
      </c>
      <c r="G17" s="9" t="s">
        <v>102</v>
      </c>
      <c r="H17" s="8" t="s">
        <v>60</v>
      </c>
      <c r="I17" s="8" t="s">
        <v>68</v>
      </c>
      <c r="J17" s="11" t="s">
        <v>82</v>
      </c>
      <c r="K17" s="9">
        <v>1</v>
      </c>
      <c r="L17" s="9" t="s">
        <v>54</v>
      </c>
      <c r="M17" s="8" t="s">
        <v>41</v>
      </c>
      <c r="N17" s="9">
        <v>1</v>
      </c>
      <c r="O17" s="22"/>
      <c r="P17" s="22"/>
      <c r="Q17" s="22"/>
      <c r="R17" s="22">
        <f t="shared" si="0"/>
        <v>0</v>
      </c>
      <c r="S17" s="22"/>
      <c r="T17" s="22">
        <v>563636</v>
      </c>
      <c r="U17" s="22">
        <v>0</v>
      </c>
      <c r="V17" s="23">
        <f t="shared" si="4"/>
        <v>563636</v>
      </c>
      <c r="W17" s="22">
        <v>563636</v>
      </c>
      <c r="X17" s="25">
        <f t="shared" si="1"/>
        <v>1</v>
      </c>
      <c r="Y17" s="22">
        <v>414256.5</v>
      </c>
      <c r="Z17" s="25">
        <f t="shared" si="2"/>
        <v>0.73497168385269929</v>
      </c>
      <c r="AA17" s="22">
        <v>414256.5</v>
      </c>
      <c r="AB17" s="25">
        <f t="shared" si="3"/>
        <v>0.73497168385269929</v>
      </c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  <c r="PO17" s="14"/>
      <c r="PP17" s="14"/>
      <c r="PQ17" s="14"/>
      <c r="PR17" s="14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14"/>
      <c r="QO17" s="14"/>
      <c r="QP17" s="14"/>
      <c r="QQ17" s="14"/>
      <c r="QR17" s="14"/>
      <c r="QS17" s="14"/>
      <c r="QT17" s="14"/>
      <c r="QU17" s="14"/>
      <c r="QV17" s="14"/>
      <c r="QW17" s="14"/>
      <c r="QX17" s="14"/>
      <c r="QY17" s="14"/>
      <c r="QZ17" s="14"/>
      <c r="RA17" s="14"/>
      <c r="RB17" s="14"/>
      <c r="RC17" s="14"/>
      <c r="RD17" s="14"/>
      <c r="RE17" s="14"/>
      <c r="RF17" s="14"/>
      <c r="RG17" s="14"/>
      <c r="RH17" s="14"/>
      <c r="RI17" s="14"/>
      <c r="RJ17" s="14"/>
      <c r="RK17" s="14"/>
      <c r="RL17" s="14"/>
      <c r="RM17" s="14"/>
      <c r="RN17" s="14"/>
      <c r="RO17" s="14"/>
      <c r="RP17" s="14"/>
      <c r="RQ17" s="14"/>
      <c r="RR17" s="14"/>
      <c r="RS17" s="14"/>
      <c r="RT17" s="14"/>
      <c r="RU17" s="14"/>
      <c r="RV17" s="14"/>
      <c r="RW17" s="14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14"/>
      <c r="SS17" s="14"/>
      <c r="ST17" s="14"/>
      <c r="SU17" s="14"/>
      <c r="SV17" s="14"/>
      <c r="SW17" s="14"/>
      <c r="SX17" s="14"/>
      <c r="SY17" s="14"/>
      <c r="SZ17" s="14"/>
      <c r="TA17" s="14"/>
      <c r="TB17" s="14"/>
      <c r="TC17" s="14"/>
      <c r="TD17" s="14"/>
      <c r="TE17" s="14"/>
      <c r="TF17" s="14"/>
      <c r="TG17" s="14"/>
      <c r="TH17" s="14"/>
      <c r="TI17" s="14"/>
      <c r="TJ17" s="14"/>
      <c r="TK17" s="14"/>
      <c r="TL17" s="14"/>
      <c r="TM17" s="14"/>
      <c r="TN17" s="14"/>
      <c r="TO17" s="14"/>
      <c r="TP17" s="14"/>
      <c r="TQ17" s="14"/>
      <c r="TR17" s="14"/>
      <c r="TS17" s="14"/>
      <c r="TT17" s="14"/>
      <c r="TU17" s="14"/>
      <c r="TV17" s="14"/>
      <c r="TW17" s="14"/>
      <c r="TX17" s="14"/>
      <c r="TY17" s="14"/>
      <c r="TZ17" s="14"/>
      <c r="UA17" s="14"/>
      <c r="UB17" s="14"/>
      <c r="UC17" s="14"/>
      <c r="UD17" s="14"/>
      <c r="UE17" s="14"/>
      <c r="UF17" s="14"/>
      <c r="UG17" s="14"/>
      <c r="UH17" s="14"/>
      <c r="UI17" s="14"/>
      <c r="UJ17" s="14"/>
      <c r="UK17" s="14"/>
      <c r="UL17" s="14"/>
      <c r="UM17" s="14"/>
      <c r="UN17" s="14"/>
      <c r="UO17" s="14"/>
      <c r="UP17" s="14"/>
      <c r="UQ17" s="14"/>
      <c r="UR17" s="14"/>
      <c r="US17" s="14"/>
      <c r="UT17" s="14"/>
      <c r="UU17" s="14"/>
      <c r="UV17" s="14"/>
      <c r="UW17" s="14"/>
      <c r="UX17" s="14"/>
      <c r="UY17" s="14"/>
      <c r="UZ17" s="14"/>
      <c r="VA17" s="14"/>
      <c r="VB17" s="14"/>
      <c r="VC17" s="14"/>
      <c r="VD17" s="14"/>
      <c r="VE17" s="14"/>
      <c r="VF17" s="14"/>
      <c r="VG17" s="14"/>
      <c r="VH17" s="14"/>
      <c r="VI17" s="14"/>
      <c r="VJ17" s="14"/>
      <c r="VK17" s="14"/>
      <c r="VL17" s="14"/>
      <c r="VM17" s="14"/>
      <c r="VN17" s="14"/>
      <c r="VO17" s="14"/>
      <c r="VP17" s="14"/>
      <c r="VQ17" s="14"/>
      <c r="VR17" s="14"/>
      <c r="VS17" s="14"/>
      <c r="VT17" s="14"/>
      <c r="VU17" s="14"/>
      <c r="VV17" s="14"/>
      <c r="VW17" s="14"/>
      <c r="VX17" s="14"/>
      <c r="VY17" s="14"/>
      <c r="VZ17" s="14"/>
      <c r="WA17" s="14"/>
      <c r="WB17" s="14"/>
      <c r="WC17" s="14"/>
      <c r="WD17" s="14"/>
      <c r="WE17" s="14"/>
      <c r="WF17" s="14"/>
      <c r="WG17" s="14"/>
      <c r="WH17" s="14"/>
      <c r="WI17" s="14"/>
      <c r="WJ17" s="14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  <c r="WW17" s="14"/>
      <c r="WX17" s="14"/>
      <c r="WY17" s="14"/>
      <c r="WZ17" s="14"/>
      <c r="XA17" s="14"/>
      <c r="XB17" s="14"/>
      <c r="XC17" s="14"/>
      <c r="XD17" s="14"/>
      <c r="XE17" s="14"/>
      <c r="XF17" s="14"/>
      <c r="XG17" s="14"/>
      <c r="XH17" s="14"/>
      <c r="XI17" s="14"/>
      <c r="XJ17" s="14"/>
      <c r="XK17" s="14"/>
      <c r="XL17" s="14"/>
      <c r="XM17" s="14"/>
      <c r="XN17" s="14"/>
      <c r="XO17" s="14"/>
      <c r="XP17" s="14"/>
      <c r="XQ17" s="14"/>
      <c r="XR17" s="14"/>
      <c r="XS17" s="14"/>
      <c r="XT17" s="14"/>
      <c r="XU17" s="14"/>
      <c r="XV17" s="14"/>
      <c r="XW17" s="14"/>
      <c r="XX17" s="14"/>
      <c r="XY17" s="14"/>
      <c r="XZ17" s="14"/>
      <c r="YA17" s="14"/>
      <c r="YB17" s="14"/>
      <c r="YC17" s="14"/>
      <c r="YD17" s="14"/>
      <c r="YE17" s="14"/>
      <c r="YF17" s="14"/>
      <c r="YG17" s="14"/>
      <c r="YH17" s="14"/>
      <c r="YI17" s="14"/>
      <c r="YJ17" s="14"/>
      <c r="YK17" s="14"/>
      <c r="YL17" s="14"/>
      <c r="YM17" s="14"/>
      <c r="YN17" s="14"/>
      <c r="YO17" s="14"/>
      <c r="YP17" s="14"/>
      <c r="YQ17" s="14"/>
      <c r="YR17" s="14"/>
      <c r="YS17" s="14"/>
      <c r="YT17" s="14"/>
      <c r="YU17" s="14"/>
      <c r="YV17" s="14"/>
      <c r="YW17" s="14"/>
      <c r="YX17" s="14"/>
      <c r="YY17" s="14"/>
      <c r="YZ17" s="14"/>
      <c r="ZA17" s="14"/>
      <c r="ZB17" s="14"/>
      <c r="ZC17" s="14"/>
      <c r="ZD17" s="14"/>
      <c r="ZE17" s="14"/>
      <c r="ZF17" s="14"/>
      <c r="ZG17" s="14"/>
      <c r="ZH17" s="14"/>
      <c r="ZI17" s="14"/>
      <c r="ZJ17" s="14"/>
      <c r="ZK17" s="14"/>
      <c r="ZL17" s="14"/>
      <c r="ZM17" s="14"/>
      <c r="ZN17" s="14"/>
      <c r="ZO17" s="14"/>
      <c r="ZP17" s="14"/>
      <c r="ZQ17" s="14"/>
      <c r="ZR17" s="14"/>
      <c r="ZS17" s="14"/>
      <c r="ZT17" s="14"/>
      <c r="ZU17" s="14"/>
      <c r="ZV17" s="14"/>
      <c r="ZW17" s="14"/>
      <c r="ZX17" s="14"/>
      <c r="ZY17" s="14"/>
      <c r="ZZ17" s="14"/>
      <c r="AAA17" s="14"/>
      <c r="AAB17" s="14"/>
      <c r="AAC17" s="14"/>
      <c r="AAD17" s="14"/>
      <c r="AAE17" s="14"/>
      <c r="AAF17" s="14"/>
      <c r="AAG17" s="14"/>
      <c r="AAH17" s="14"/>
      <c r="AAI17" s="14"/>
      <c r="AAJ17" s="14"/>
      <c r="AAK17" s="14"/>
      <c r="AAL17" s="14"/>
      <c r="AAM17" s="14"/>
      <c r="AAN17" s="14"/>
      <c r="AAO17" s="14"/>
      <c r="AAP17" s="14"/>
      <c r="AAQ17" s="14"/>
      <c r="AAR17" s="14"/>
      <c r="AAS17" s="14"/>
      <c r="AAT17" s="14"/>
      <c r="AAU17" s="14"/>
      <c r="AAV17" s="14"/>
      <c r="AAW17" s="14"/>
      <c r="AAX17" s="14"/>
      <c r="AAY17" s="14"/>
      <c r="AAZ17" s="14"/>
      <c r="ABA17" s="14"/>
      <c r="ABB17" s="14"/>
      <c r="ABC17" s="14"/>
      <c r="ABD17" s="14"/>
      <c r="ABE17" s="14"/>
      <c r="ABF17" s="14"/>
      <c r="ABG17" s="14"/>
      <c r="ABH17" s="14"/>
      <c r="ABI17" s="14"/>
      <c r="ABJ17" s="14"/>
      <c r="ABK17" s="14"/>
      <c r="ABL17" s="14"/>
      <c r="ABM17" s="14"/>
      <c r="ABN17" s="14"/>
      <c r="ABO17" s="14"/>
      <c r="ABP17" s="14"/>
      <c r="ABQ17" s="14"/>
      <c r="ABR17" s="14"/>
      <c r="ABS17" s="14"/>
      <c r="ABT17" s="14"/>
      <c r="ABU17" s="14"/>
      <c r="ABV17" s="14"/>
      <c r="ABW17" s="14"/>
      <c r="ABX17" s="14"/>
      <c r="ABY17" s="14"/>
      <c r="ABZ17" s="14"/>
      <c r="ACA17" s="14"/>
      <c r="ACB17" s="14"/>
      <c r="ACC17" s="14"/>
      <c r="ACD17" s="14"/>
      <c r="ACE17" s="14"/>
      <c r="ACF17" s="14"/>
      <c r="ACG17" s="14"/>
      <c r="ACH17" s="14"/>
      <c r="ACI17" s="14"/>
      <c r="ACJ17" s="14"/>
      <c r="ACK17" s="14"/>
      <c r="ACL17" s="14"/>
      <c r="ACM17" s="14"/>
      <c r="ACN17" s="14"/>
      <c r="ACO17" s="14"/>
      <c r="ACP17" s="14"/>
      <c r="ACQ17" s="14"/>
      <c r="ACR17" s="14"/>
      <c r="ACS17" s="14"/>
      <c r="ACT17" s="14"/>
      <c r="ACU17" s="14"/>
      <c r="ACV17" s="14"/>
      <c r="ACW17" s="14"/>
      <c r="ACX17" s="14"/>
      <c r="ACY17" s="14"/>
      <c r="ACZ17" s="14"/>
      <c r="ADA17" s="14"/>
      <c r="ADB17" s="14"/>
      <c r="ADC17" s="14"/>
      <c r="ADD17" s="14"/>
      <c r="ADE17" s="14"/>
      <c r="ADF17" s="14"/>
      <c r="ADG17" s="14"/>
      <c r="ADH17" s="14"/>
      <c r="ADI17" s="14"/>
      <c r="ADJ17" s="14"/>
      <c r="ADK17" s="14"/>
      <c r="ADL17" s="14"/>
      <c r="ADM17" s="14"/>
      <c r="ADN17" s="14"/>
      <c r="ADO17" s="14"/>
      <c r="ADP17" s="14"/>
      <c r="ADQ17" s="14"/>
      <c r="ADR17" s="14"/>
      <c r="ADS17" s="14"/>
      <c r="ADT17" s="14"/>
      <c r="ADU17" s="14"/>
      <c r="ADV17" s="14"/>
      <c r="ADW17" s="14"/>
      <c r="ADX17" s="14"/>
      <c r="ADY17" s="14"/>
      <c r="ADZ17" s="14"/>
      <c r="AEA17" s="14"/>
      <c r="AEB17" s="14"/>
      <c r="AEC17" s="14"/>
      <c r="AED17" s="14"/>
      <c r="AEE17" s="14"/>
      <c r="AEF17" s="14"/>
      <c r="AEG17" s="14"/>
      <c r="AEH17" s="14"/>
      <c r="AEI17" s="14"/>
      <c r="AEJ17" s="14"/>
      <c r="AEK17" s="14"/>
      <c r="AEL17" s="14"/>
      <c r="AEM17" s="14"/>
      <c r="AEN17" s="14"/>
      <c r="AEO17" s="14"/>
      <c r="AEP17" s="14"/>
      <c r="AEQ17" s="14"/>
      <c r="AER17" s="14"/>
      <c r="AES17" s="14"/>
      <c r="AET17" s="14"/>
      <c r="AEU17" s="14"/>
      <c r="AEV17" s="14"/>
      <c r="AEW17" s="14"/>
      <c r="AEX17" s="14"/>
      <c r="AEY17" s="14"/>
      <c r="AEZ17" s="14"/>
      <c r="AFA17" s="14"/>
      <c r="AFB17" s="14"/>
      <c r="AFC17" s="14"/>
      <c r="AFD17" s="14"/>
      <c r="AFE17" s="14"/>
      <c r="AFF17" s="14"/>
      <c r="AFG17" s="14"/>
      <c r="AFH17" s="14"/>
      <c r="AFI17" s="14"/>
      <c r="AFJ17" s="14"/>
      <c r="AFK17" s="14"/>
      <c r="AFL17" s="14"/>
      <c r="AFM17" s="14"/>
      <c r="AFN17" s="14"/>
      <c r="AFO17" s="14"/>
      <c r="AFP17" s="14"/>
      <c r="AFQ17" s="14"/>
      <c r="AFR17" s="14"/>
      <c r="AFS17" s="14"/>
      <c r="AFT17" s="14"/>
      <c r="AFU17" s="14"/>
      <c r="AFV17" s="14"/>
      <c r="AFW17" s="14"/>
      <c r="AFX17" s="14"/>
      <c r="AFY17" s="14"/>
      <c r="AFZ17" s="14"/>
      <c r="AGA17" s="14"/>
      <c r="AGB17" s="14"/>
      <c r="AGC17" s="14"/>
      <c r="AGD17" s="14"/>
      <c r="AGE17" s="14"/>
      <c r="AGF17" s="14"/>
      <c r="AGG17" s="14"/>
      <c r="AGH17" s="14"/>
      <c r="AGI17" s="14"/>
      <c r="AGJ17" s="14"/>
      <c r="AGK17" s="14"/>
      <c r="AGL17" s="14"/>
      <c r="AGM17" s="14"/>
      <c r="AGN17" s="14"/>
      <c r="AGO17" s="14"/>
      <c r="AGP17" s="14"/>
      <c r="AGQ17" s="14"/>
      <c r="AGR17" s="14"/>
      <c r="AGS17" s="14"/>
      <c r="AGT17" s="14"/>
      <c r="AGU17" s="14"/>
      <c r="AGV17" s="14"/>
      <c r="AGW17" s="14"/>
      <c r="AGX17" s="14"/>
      <c r="AGY17" s="14"/>
      <c r="AGZ17" s="14"/>
      <c r="AHA17" s="14"/>
      <c r="AHB17" s="14"/>
      <c r="AHC17" s="14"/>
      <c r="AHD17" s="14"/>
      <c r="AHE17" s="14"/>
      <c r="AHF17" s="14"/>
      <c r="AHG17" s="14"/>
      <c r="AHH17" s="14"/>
      <c r="AHI17" s="14"/>
      <c r="AHJ17" s="14"/>
      <c r="AHK17" s="14"/>
      <c r="AHL17" s="14"/>
      <c r="AHM17" s="14"/>
      <c r="AHN17" s="14"/>
      <c r="AHO17" s="14"/>
      <c r="AHP17" s="14"/>
      <c r="AHQ17" s="14"/>
      <c r="AHR17" s="14"/>
      <c r="AHS17" s="14"/>
      <c r="AHT17" s="14"/>
      <c r="AHU17" s="14"/>
      <c r="AHV17" s="14"/>
      <c r="AHW17" s="14"/>
      <c r="AHX17" s="14"/>
      <c r="AHY17" s="14"/>
      <c r="AHZ17" s="14"/>
      <c r="AIA17" s="14"/>
      <c r="AIB17" s="14"/>
      <c r="AIC17" s="14"/>
      <c r="AID17" s="14"/>
      <c r="AIE17" s="14"/>
      <c r="AIF17" s="14"/>
      <c r="AIG17" s="14"/>
      <c r="AIH17" s="14"/>
      <c r="AII17" s="14"/>
      <c r="AIJ17" s="14"/>
      <c r="AIK17" s="14"/>
      <c r="AIL17" s="14"/>
      <c r="AIM17" s="14"/>
      <c r="AIN17" s="14"/>
      <c r="AIO17" s="14"/>
      <c r="AIP17" s="14"/>
      <c r="AIQ17" s="14"/>
      <c r="AIR17" s="14"/>
      <c r="AIS17" s="14"/>
      <c r="AIT17" s="14"/>
      <c r="AIU17" s="14"/>
      <c r="AIV17" s="14"/>
      <c r="AIW17" s="14"/>
      <c r="AIX17" s="14"/>
      <c r="AIY17" s="14"/>
      <c r="AIZ17" s="14"/>
      <c r="AJA17" s="14"/>
      <c r="AJB17" s="14"/>
      <c r="AJC17" s="14"/>
      <c r="AJD17" s="14"/>
      <c r="AJE17" s="14"/>
      <c r="AJF17" s="14"/>
      <c r="AJG17" s="14"/>
      <c r="AJH17" s="14"/>
      <c r="AJI17" s="14"/>
      <c r="AJJ17" s="14"/>
      <c r="AJK17" s="14"/>
      <c r="AJL17" s="14"/>
      <c r="AJM17" s="14"/>
      <c r="AJN17" s="14"/>
      <c r="AJO17" s="14"/>
      <c r="AJP17" s="14"/>
      <c r="AJQ17" s="14"/>
      <c r="AJR17" s="14"/>
      <c r="AJS17" s="14"/>
      <c r="AJT17" s="14"/>
      <c r="AJU17" s="14"/>
      <c r="AJV17" s="14"/>
      <c r="AJW17" s="14"/>
      <c r="AJX17" s="14"/>
      <c r="AJY17" s="14"/>
      <c r="AJZ17" s="14"/>
      <c r="AKA17" s="14"/>
      <c r="AKB17" s="14"/>
      <c r="AKC17" s="14"/>
      <c r="AKD17" s="14"/>
      <c r="AKE17" s="14"/>
      <c r="AKF17" s="14"/>
      <c r="AKG17" s="14"/>
      <c r="AKH17" s="14"/>
      <c r="AKI17" s="14"/>
      <c r="AKJ17" s="14"/>
      <c r="AKK17" s="14"/>
      <c r="AKL17" s="14"/>
      <c r="AKM17" s="14"/>
      <c r="AKN17" s="14"/>
      <c r="AKO17" s="14"/>
      <c r="AKP17" s="14"/>
      <c r="AKQ17" s="14"/>
      <c r="AKR17" s="14"/>
      <c r="AKS17" s="14"/>
      <c r="AKT17" s="14"/>
      <c r="AKU17" s="14"/>
      <c r="AKV17" s="14"/>
      <c r="AKW17" s="14"/>
      <c r="AKX17" s="14"/>
      <c r="AKY17" s="14"/>
      <c r="AKZ17" s="14"/>
      <c r="ALA17" s="14"/>
      <c r="ALB17" s="14"/>
      <c r="ALC17" s="14"/>
      <c r="ALD17" s="14"/>
      <c r="ALE17" s="14"/>
      <c r="ALF17" s="14"/>
      <c r="ALG17" s="14"/>
      <c r="ALH17" s="14"/>
      <c r="ALI17" s="14"/>
      <c r="ALJ17" s="14"/>
      <c r="ALK17" s="14"/>
      <c r="ALL17" s="14"/>
      <c r="ALM17" s="14"/>
      <c r="ALN17" s="14"/>
      <c r="ALO17" s="14"/>
      <c r="ALP17" s="14"/>
      <c r="ALQ17" s="14"/>
      <c r="ALR17" s="14"/>
      <c r="ALS17" s="14"/>
      <c r="ALT17" s="14"/>
      <c r="ALU17" s="14"/>
      <c r="ALV17" s="14"/>
      <c r="ALW17" s="14"/>
      <c r="ALX17" s="14"/>
      <c r="ALY17" s="14"/>
      <c r="ALZ17" s="14"/>
      <c r="AMA17" s="14"/>
      <c r="AMB17" s="14"/>
      <c r="AMC17" s="14"/>
      <c r="AMD17" s="14"/>
      <c r="AME17" s="14"/>
      <c r="AMF17" s="14"/>
      <c r="AMG17" s="14"/>
      <c r="AMH17" s="14"/>
      <c r="AMI17" s="14"/>
      <c r="AMJ17" s="14"/>
      <c r="AMK17" s="14"/>
      <c r="AML17" s="14"/>
    </row>
    <row r="18" spans="1:1026" s="15" customFormat="1" ht="30.6" x14ac:dyDescent="0.25">
      <c r="A18" s="9" t="s">
        <v>33</v>
      </c>
      <c r="B18" s="8" t="s">
        <v>34</v>
      </c>
      <c r="C18" s="9" t="s">
        <v>52</v>
      </c>
      <c r="D18" s="9" t="s">
        <v>62</v>
      </c>
      <c r="E18" s="9" t="s">
        <v>37</v>
      </c>
      <c r="F18" s="9" t="s">
        <v>63</v>
      </c>
      <c r="G18" s="9" t="s">
        <v>102</v>
      </c>
      <c r="H18" s="8" t="s">
        <v>38</v>
      </c>
      <c r="I18" s="8" t="s">
        <v>64</v>
      </c>
      <c r="J18" s="11" t="s">
        <v>83</v>
      </c>
      <c r="K18" s="9">
        <v>2</v>
      </c>
      <c r="L18" s="9" t="s">
        <v>65</v>
      </c>
      <c r="M18" s="8" t="s">
        <v>66</v>
      </c>
      <c r="N18" s="9">
        <v>1</v>
      </c>
      <c r="O18" s="22"/>
      <c r="P18" s="22"/>
      <c r="Q18" s="22"/>
      <c r="R18" s="22">
        <f t="shared" si="0"/>
        <v>0</v>
      </c>
      <c r="S18" s="22"/>
      <c r="T18" s="22">
        <v>3264364</v>
      </c>
      <c r="U18" s="22">
        <v>0</v>
      </c>
      <c r="V18" s="23">
        <f t="shared" si="4"/>
        <v>3264364</v>
      </c>
      <c r="W18" s="22">
        <v>2891300</v>
      </c>
      <c r="X18" s="25">
        <f t="shared" si="1"/>
        <v>0.88571617625975529</v>
      </c>
      <c r="Y18" s="22">
        <v>2532404.46</v>
      </c>
      <c r="Z18" s="25">
        <f t="shared" si="2"/>
        <v>0.77577269569202456</v>
      </c>
      <c r="AA18" s="22">
        <v>2479889.04</v>
      </c>
      <c r="AB18" s="25">
        <f t="shared" si="3"/>
        <v>0.75968520667425565</v>
      </c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14"/>
      <c r="PK18" s="14"/>
      <c r="PL18" s="14"/>
      <c r="PM18" s="14"/>
      <c r="PN18" s="14"/>
      <c r="PO18" s="14"/>
      <c r="PP18" s="14"/>
      <c r="PQ18" s="14"/>
      <c r="PR18" s="14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14"/>
      <c r="QO18" s="14"/>
      <c r="QP18" s="14"/>
      <c r="QQ18" s="14"/>
      <c r="QR18" s="14"/>
      <c r="QS18" s="14"/>
      <c r="QT18" s="14"/>
      <c r="QU18" s="14"/>
      <c r="QV18" s="14"/>
      <c r="QW18" s="14"/>
      <c r="QX18" s="14"/>
      <c r="QY18" s="14"/>
      <c r="QZ18" s="14"/>
      <c r="RA18" s="14"/>
      <c r="RB18" s="14"/>
      <c r="RC18" s="14"/>
      <c r="RD18" s="14"/>
      <c r="RE18" s="14"/>
      <c r="RF18" s="14"/>
      <c r="RG18" s="14"/>
      <c r="RH18" s="14"/>
      <c r="RI18" s="14"/>
      <c r="RJ18" s="14"/>
      <c r="RK18" s="14"/>
      <c r="RL18" s="14"/>
      <c r="RM18" s="14"/>
      <c r="RN18" s="14"/>
      <c r="RO18" s="14"/>
      <c r="RP18" s="14"/>
      <c r="RQ18" s="14"/>
      <c r="RR18" s="14"/>
      <c r="RS18" s="14"/>
      <c r="RT18" s="14"/>
      <c r="RU18" s="14"/>
      <c r="RV18" s="14"/>
      <c r="RW18" s="14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14"/>
      <c r="SS18" s="14"/>
      <c r="ST18" s="14"/>
      <c r="SU18" s="14"/>
      <c r="SV18" s="14"/>
      <c r="SW18" s="14"/>
      <c r="SX18" s="14"/>
      <c r="SY18" s="14"/>
      <c r="SZ18" s="14"/>
      <c r="TA18" s="14"/>
      <c r="TB18" s="14"/>
      <c r="TC18" s="14"/>
      <c r="TD18" s="14"/>
      <c r="TE18" s="14"/>
      <c r="TF18" s="14"/>
      <c r="TG18" s="14"/>
      <c r="TH18" s="14"/>
      <c r="TI18" s="14"/>
      <c r="TJ18" s="14"/>
      <c r="TK18" s="14"/>
      <c r="TL18" s="14"/>
      <c r="TM18" s="14"/>
      <c r="TN18" s="14"/>
      <c r="TO18" s="14"/>
      <c r="TP18" s="14"/>
      <c r="TQ18" s="14"/>
      <c r="TR18" s="14"/>
      <c r="TS18" s="14"/>
      <c r="TT18" s="14"/>
      <c r="TU18" s="14"/>
      <c r="TV18" s="14"/>
      <c r="TW18" s="14"/>
      <c r="TX18" s="14"/>
      <c r="TY18" s="14"/>
      <c r="TZ18" s="14"/>
      <c r="UA18" s="14"/>
      <c r="UB18" s="14"/>
      <c r="UC18" s="14"/>
      <c r="UD18" s="14"/>
      <c r="UE18" s="14"/>
      <c r="UF18" s="14"/>
      <c r="UG18" s="14"/>
      <c r="UH18" s="14"/>
      <c r="UI18" s="14"/>
      <c r="UJ18" s="14"/>
      <c r="UK18" s="14"/>
      <c r="UL18" s="14"/>
      <c r="UM18" s="14"/>
      <c r="UN18" s="14"/>
      <c r="UO18" s="14"/>
      <c r="UP18" s="14"/>
      <c r="UQ18" s="14"/>
      <c r="UR18" s="14"/>
      <c r="US18" s="14"/>
      <c r="UT18" s="14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14"/>
      <c r="VG18" s="14"/>
      <c r="VH18" s="14"/>
      <c r="VI18" s="14"/>
      <c r="VJ18" s="14"/>
      <c r="VK18" s="14"/>
      <c r="VL18" s="14"/>
      <c r="VM18" s="14"/>
      <c r="VN18" s="14"/>
      <c r="VO18" s="14"/>
      <c r="VP18" s="14"/>
      <c r="VQ18" s="14"/>
      <c r="VR18" s="14"/>
      <c r="VS18" s="14"/>
      <c r="VT18" s="14"/>
      <c r="VU18" s="14"/>
      <c r="VV18" s="14"/>
      <c r="VW18" s="14"/>
      <c r="VX18" s="14"/>
      <c r="VY18" s="14"/>
      <c r="VZ18" s="14"/>
      <c r="WA18" s="14"/>
      <c r="WB18" s="14"/>
      <c r="WC18" s="14"/>
      <c r="WD18" s="14"/>
      <c r="WE18" s="14"/>
      <c r="WF18" s="14"/>
      <c r="WG18" s="14"/>
      <c r="WH18" s="14"/>
      <c r="WI18" s="14"/>
      <c r="WJ18" s="14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  <c r="WW18" s="14"/>
      <c r="WX18" s="14"/>
      <c r="WY18" s="14"/>
      <c r="WZ18" s="14"/>
      <c r="XA18" s="14"/>
      <c r="XB18" s="14"/>
      <c r="XC18" s="14"/>
      <c r="XD18" s="14"/>
      <c r="XE18" s="14"/>
      <c r="XF18" s="14"/>
      <c r="XG18" s="14"/>
      <c r="XH18" s="14"/>
      <c r="XI18" s="14"/>
      <c r="XJ18" s="14"/>
      <c r="XK18" s="14"/>
      <c r="XL18" s="14"/>
      <c r="XM18" s="14"/>
      <c r="XN18" s="14"/>
      <c r="XO18" s="14"/>
      <c r="XP18" s="14"/>
      <c r="XQ18" s="14"/>
      <c r="XR18" s="14"/>
      <c r="XS18" s="14"/>
      <c r="XT18" s="14"/>
      <c r="XU18" s="14"/>
      <c r="XV18" s="14"/>
      <c r="XW18" s="14"/>
      <c r="XX18" s="14"/>
      <c r="XY18" s="14"/>
      <c r="XZ18" s="14"/>
      <c r="YA18" s="14"/>
      <c r="YB18" s="14"/>
      <c r="YC18" s="14"/>
      <c r="YD18" s="14"/>
      <c r="YE18" s="14"/>
      <c r="YF18" s="14"/>
      <c r="YG18" s="14"/>
      <c r="YH18" s="14"/>
      <c r="YI18" s="14"/>
      <c r="YJ18" s="14"/>
      <c r="YK18" s="14"/>
      <c r="YL18" s="14"/>
      <c r="YM18" s="14"/>
      <c r="YN18" s="14"/>
      <c r="YO18" s="14"/>
      <c r="YP18" s="14"/>
      <c r="YQ18" s="14"/>
      <c r="YR18" s="14"/>
      <c r="YS18" s="14"/>
      <c r="YT18" s="14"/>
      <c r="YU18" s="14"/>
      <c r="YV18" s="14"/>
      <c r="YW18" s="14"/>
      <c r="YX18" s="14"/>
      <c r="YY18" s="14"/>
      <c r="YZ18" s="14"/>
      <c r="ZA18" s="14"/>
      <c r="ZB18" s="14"/>
      <c r="ZC18" s="14"/>
      <c r="ZD18" s="14"/>
      <c r="ZE18" s="14"/>
      <c r="ZF18" s="14"/>
      <c r="ZG18" s="14"/>
      <c r="ZH18" s="14"/>
      <c r="ZI18" s="14"/>
      <c r="ZJ18" s="14"/>
      <c r="ZK18" s="14"/>
      <c r="ZL18" s="14"/>
      <c r="ZM18" s="14"/>
      <c r="ZN18" s="14"/>
      <c r="ZO18" s="14"/>
      <c r="ZP18" s="14"/>
      <c r="ZQ18" s="14"/>
      <c r="ZR18" s="14"/>
      <c r="ZS18" s="14"/>
      <c r="ZT18" s="14"/>
      <c r="ZU18" s="14"/>
      <c r="ZV18" s="14"/>
      <c r="ZW18" s="14"/>
      <c r="ZX18" s="14"/>
      <c r="ZY18" s="14"/>
      <c r="ZZ18" s="14"/>
      <c r="AAA18" s="14"/>
      <c r="AAB18" s="14"/>
      <c r="AAC18" s="14"/>
      <c r="AAD18" s="14"/>
      <c r="AAE18" s="14"/>
      <c r="AAF18" s="14"/>
      <c r="AAG18" s="14"/>
      <c r="AAH18" s="14"/>
      <c r="AAI18" s="14"/>
      <c r="AAJ18" s="14"/>
      <c r="AAK18" s="14"/>
      <c r="AAL18" s="14"/>
      <c r="AAM18" s="14"/>
      <c r="AAN18" s="14"/>
      <c r="AAO18" s="14"/>
      <c r="AAP18" s="14"/>
      <c r="AAQ18" s="14"/>
      <c r="AAR18" s="14"/>
      <c r="AAS18" s="14"/>
      <c r="AAT18" s="14"/>
      <c r="AAU18" s="14"/>
      <c r="AAV18" s="14"/>
      <c r="AAW18" s="14"/>
      <c r="AAX18" s="14"/>
      <c r="AAY18" s="14"/>
      <c r="AAZ18" s="14"/>
      <c r="ABA18" s="14"/>
      <c r="ABB18" s="14"/>
      <c r="ABC18" s="14"/>
      <c r="ABD18" s="14"/>
      <c r="ABE18" s="14"/>
      <c r="ABF18" s="14"/>
      <c r="ABG18" s="14"/>
      <c r="ABH18" s="14"/>
      <c r="ABI18" s="14"/>
      <c r="ABJ18" s="14"/>
      <c r="ABK18" s="14"/>
      <c r="ABL18" s="14"/>
      <c r="ABM18" s="14"/>
      <c r="ABN18" s="14"/>
      <c r="ABO18" s="14"/>
      <c r="ABP18" s="14"/>
      <c r="ABQ18" s="14"/>
      <c r="ABR18" s="14"/>
      <c r="ABS18" s="14"/>
      <c r="ABT18" s="14"/>
      <c r="ABU18" s="14"/>
      <c r="ABV18" s="14"/>
      <c r="ABW18" s="14"/>
      <c r="ABX18" s="14"/>
      <c r="ABY18" s="14"/>
      <c r="ABZ18" s="14"/>
      <c r="ACA18" s="14"/>
      <c r="ACB18" s="14"/>
      <c r="ACC18" s="14"/>
      <c r="ACD18" s="14"/>
      <c r="ACE18" s="14"/>
      <c r="ACF18" s="14"/>
      <c r="ACG18" s="14"/>
      <c r="ACH18" s="14"/>
      <c r="ACI18" s="14"/>
      <c r="ACJ18" s="14"/>
      <c r="ACK18" s="14"/>
      <c r="ACL18" s="14"/>
      <c r="ACM18" s="14"/>
      <c r="ACN18" s="14"/>
      <c r="ACO18" s="14"/>
      <c r="ACP18" s="14"/>
      <c r="ACQ18" s="14"/>
      <c r="ACR18" s="14"/>
      <c r="ACS18" s="14"/>
      <c r="ACT18" s="14"/>
      <c r="ACU18" s="14"/>
      <c r="ACV18" s="14"/>
      <c r="ACW18" s="14"/>
      <c r="ACX18" s="14"/>
      <c r="ACY18" s="14"/>
      <c r="ACZ18" s="14"/>
      <c r="ADA18" s="14"/>
      <c r="ADB18" s="14"/>
      <c r="ADC18" s="14"/>
      <c r="ADD18" s="14"/>
      <c r="ADE18" s="14"/>
      <c r="ADF18" s="14"/>
      <c r="ADG18" s="14"/>
      <c r="ADH18" s="14"/>
      <c r="ADI18" s="14"/>
      <c r="ADJ18" s="14"/>
      <c r="ADK18" s="14"/>
      <c r="ADL18" s="14"/>
      <c r="ADM18" s="14"/>
      <c r="ADN18" s="14"/>
      <c r="ADO18" s="14"/>
      <c r="ADP18" s="14"/>
      <c r="ADQ18" s="14"/>
      <c r="ADR18" s="14"/>
      <c r="ADS18" s="14"/>
      <c r="ADT18" s="14"/>
      <c r="ADU18" s="14"/>
      <c r="ADV18" s="14"/>
      <c r="ADW18" s="14"/>
      <c r="ADX18" s="14"/>
      <c r="ADY18" s="14"/>
      <c r="ADZ18" s="14"/>
      <c r="AEA18" s="14"/>
      <c r="AEB18" s="14"/>
      <c r="AEC18" s="14"/>
      <c r="AED18" s="14"/>
      <c r="AEE18" s="14"/>
      <c r="AEF18" s="14"/>
      <c r="AEG18" s="14"/>
      <c r="AEH18" s="14"/>
      <c r="AEI18" s="14"/>
      <c r="AEJ18" s="14"/>
      <c r="AEK18" s="14"/>
      <c r="AEL18" s="14"/>
      <c r="AEM18" s="14"/>
      <c r="AEN18" s="14"/>
      <c r="AEO18" s="14"/>
      <c r="AEP18" s="14"/>
      <c r="AEQ18" s="14"/>
      <c r="AER18" s="14"/>
      <c r="AES18" s="14"/>
      <c r="AET18" s="14"/>
      <c r="AEU18" s="14"/>
      <c r="AEV18" s="14"/>
      <c r="AEW18" s="14"/>
      <c r="AEX18" s="14"/>
      <c r="AEY18" s="14"/>
      <c r="AEZ18" s="14"/>
      <c r="AFA18" s="14"/>
      <c r="AFB18" s="14"/>
      <c r="AFC18" s="14"/>
      <c r="AFD18" s="14"/>
      <c r="AFE18" s="14"/>
      <c r="AFF18" s="14"/>
      <c r="AFG18" s="14"/>
      <c r="AFH18" s="14"/>
      <c r="AFI18" s="14"/>
      <c r="AFJ18" s="14"/>
      <c r="AFK18" s="14"/>
      <c r="AFL18" s="14"/>
      <c r="AFM18" s="14"/>
      <c r="AFN18" s="14"/>
      <c r="AFO18" s="14"/>
      <c r="AFP18" s="14"/>
      <c r="AFQ18" s="14"/>
      <c r="AFR18" s="14"/>
      <c r="AFS18" s="14"/>
      <c r="AFT18" s="14"/>
      <c r="AFU18" s="14"/>
      <c r="AFV18" s="14"/>
      <c r="AFW18" s="14"/>
      <c r="AFX18" s="14"/>
      <c r="AFY18" s="14"/>
      <c r="AFZ18" s="14"/>
      <c r="AGA18" s="14"/>
      <c r="AGB18" s="14"/>
      <c r="AGC18" s="14"/>
      <c r="AGD18" s="14"/>
      <c r="AGE18" s="14"/>
      <c r="AGF18" s="14"/>
      <c r="AGG18" s="14"/>
      <c r="AGH18" s="14"/>
      <c r="AGI18" s="14"/>
      <c r="AGJ18" s="14"/>
      <c r="AGK18" s="14"/>
      <c r="AGL18" s="14"/>
      <c r="AGM18" s="14"/>
      <c r="AGN18" s="14"/>
      <c r="AGO18" s="14"/>
      <c r="AGP18" s="14"/>
      <c r="AGQ18" s="14"/>
      <c r="AGR18" s="14"/>
      <c r="AGS18" s="14"/>
      <c r="AGT18" s="14"/>
      <c r="AGU18" s="14"/>
      <c r="AGV18" s="14"/>
      <c r="AGW18" s="14"/>
      <c r="AGX18" s="14"/>
      <c r="AGY18" s="14"/>
      <c r="AGZ18" s="14"/>
      <c r="AHA18" s="14"/>
      <c r="AHB18" s="14"/>
      <c r="AHC18" s="14"/>
      <c r="AHD18" s="14"/>
      <c r="AHE18" s="14"/>
      <c r="AHF18" s="14"/>
      <c r="AHG18" s="14"/>
      <c r="AHH18" s="14"/>
      <c r="AHI18" s="14"/>
      <c r="AHJ18" s="14"/>
      <c r="AHK18" s="14"/>
      <c r="AHL18" s="14"/>
      <c r="AHM18" s="14"/>
      <c r="AHN18" s="14"/>
      <c r="AHO18" s="14"/>
      <c r="AHP18" s="14"/>
      <c r="AHQ18" s="14"/>
      <c r="AHR18" s="14"/>
      <c r="AHS18" s="14"/>
      <c r="AHT18" s="14"/>
      <c r="AHU18" s="14"/>
      <c r="AHV18" s="14"/>
      <c r="AHW18" s="14"/>
      <c r="AHX18" s="14"/>
      <c r="AHY18" s="14"/>
      <c r="AHZ18" s="14"/>
      <c r="AIA18" s="14"/>
      <c r="AIB18" s="14"/>
      <c r="AIC18" s="14"/>
      <c r="AID18" s="14"/>
      <c r="AIE18" s="14"/>
      <c r="AIF18" s="14"/>
      <c r="AIG18" s="14"/>
      <c r="AIH18" s="14"/>
      <c r="AII18" s="14"/>
      <c r="AIJ18" s="14"/>
      <c r="AIK18" s="14"/>
      <c r="AIL18" s="14"/>
      <c r="AIM18" s="14"/>
      <c r="AIN18" s="14"/>
      <c r="AIO18" s="14"/>
      <c r="AIP18" s="14"/>
      <c r="AIQ18" s="14"/>
      <c r="AIR18" s="14"/>
      <c r="AIS18" s="14"/>
      <c r="AIT18" s="14"/>
      <c r="AIU18" s="14"/>
      <c r="AIV18" s="14"/>
      <c r="AIW18" s="14"/>
      <c r="AIX18" s="14"/>
      <c r="AIY18" s="14"/>
      <c r="AIZ18" s="14"/>
      <c r="AJA18" s="14"/>
      <c r="AJB18" s="14"/>
      <c r="AJC18" s="14"/>
      <c r="AJD18" s="14"/>
      <c r="AJE18" s="14"/>
      <c r="AJF18" s="14"/>
      <c r="AJG18" s="14"/>
      <c r="AJH18" s="14"/>
      <c r="AJI18" s="14"/>
      <c r="AJJ18" s="14"/>
      <c r="AJK18" s="14"/>
      <c r="AJL18" s="14"/>
      <c r="AJM18" s="14"/>
      <c r="AJN18" s="14"/>
      <c r="AJO18" s="14"/>
      <c r="AJP18" s="14"/>
      <c r="AJQ18" s="14"/>
      <c r="AJR18" s="14"/>
      <c r="AJS18" s="14"/>
      <c r="AJT18" s="14"/>
      <c r="AJU18" s="14"/>
      <c r="AJV18" s="14"/>
      <c r="AJW18" s="14"/>
      <c r="AJX18" s="14"/>
      <c r="AJY18" s="14"/>
      <c r="AJZ18" s="14"/>
      <c r="AKA18" s="14"/>
      <c r="AKB18" s="14"/>
      <c r="AKC18" s="14"/>
      <c r="AKD18" s="14"/>
      <c r="AKE18" s="14"/>
      <c r="AKF18" s="14"/>
      <c r="AKG18" s="14"/>
      <c r="AKH18" s="14"/>
      <c r="AKI18" s="14"/>
      <c r="AKJ18" s="14"/>
      <c r="AKK18" s="14"/>
      <c r="AKL18" s="14"/>
      <c r="AKM18" s="14"/>
      <c r="AKN18" s="14"/>
      <c r="AKO18" s="14"/>
      <c r="AKP18" s="14"/>
      <c r="AKQ18" s="14"/>
      <c r="AKR18" s="14"/>
      <c r="AKS18" s="14"/>
      <c r="AKT18" s="14"/>
      <c r="AKU18" s="14"/>
      <c r="AKV18" s="14"/>
      <c r="AKW18" s="14"/>
      <c r="AKX18" s="14"/>
      <c r="AKY18" s="14"/>
      <c r="AKZ18" s="14"/>
      <c r="ALA18" s="14"/>
      <c r="ALB18" s="14"/>
      <c r="ALC18" s="14"/>
      <c r="ALD18" s="14"/>
      <c r="ALE18" s="14"/>
      <c r="ALF18" s="14"/>
      <c r="ALG18" s="14"/>
      <c r="ALH18" s="14"/>
      <c r="ALI18" s="14"/>
      <c r="ALJ18" s="14"/>
      <c r="ALK18" s="14"/>
      <c r="ALL18" s="14"/>
      <c r="ALM18" s="14"/>
      <c r="ALN18" s="14"/>
      <c r="ALO18" s="14"/>
      <c r="ALP18" s="14"/>
      <c r="ALQ18" s="14"/>
      <c r="ALR18" s="14"/>
      <c r="ALS18" s="14"/>
      <c r="ALT18" s="14"/>
      <c r="ALU18" s="14"/>
      <c r="ALV18" s="14"/>
      <c r="ALW18" s="14"/>
      <c r="ALX18" s="14"/>
      <c r="ALY18" s="14"/>
      <c r="ALZ18" s="14"/>
      <c r="AMA18" s="14"/>
      <c r="AMB18" s="14"/>
      <c r="AMC18" s="14"/>
      <c r="AMD18" s="14"/>
      <c r="AME18" s="14"/>
      <c r="AMF18" s="14"/>
      <c r="AMG18" s="14"/>
      <c r="AMH18" s="14"/>
      <c r="AMI18" s="14"/>
      <c r="AMJ18" s="14"/>
      <c r="AMK18" s="14"/>
      <c r="AML18" s="14"/>
    </row>
    <row r="19" spans="1:1026" s="15" customFormat="1" ht="30.6" x14ac:dyDescent="0.25">
      <c r="A19" s="9" t="s">
        <v>33</v>
      </c>
      <c r="B19" s="8" t="s">
        <v>34</v>
      </c>
      <c r="C19" s="9" t="s">
        <v>35</v>
      </c>
      <c r="D19" s="9" t="s">
        <v>50</v>
      </c>
      <c r="E19" s="9" t="s">
        <v>37</v>
      </c>
      <c r="F19" s="9" t="s">
        <v>51</v>
      </c>
      <c r="G19" s="9" t="s">
        <v>102</v>
      </c>
      <c r="H19" s="8" t="s">
        <v>38</v>
      </c>
      <c r="I19" s="8" t="s">
        <v>94</v>
      </c>
      <c r="J19" s="11" t="s">
        <v>84</v>
      </c>
      <c r="K19" s="9">
        <v>1</v>
      </c>
      <c r="L19" s="9" t="s">
        <v>54</v>
      </c>
      <c r="M19" s="8" t="s">
        <v>41</v>
      </c>
      <c r="N19" s="9">
        <v>1</v>
      </c>
      <c r="O19" s="22"/>
      <c r="P19" s="22"/>
      <c r="Q19" s="22"/>
      <c r="R19" s="22">
        <f t="shared" si="0"/>
        <v>0</v>
      </c>
      <c r="S19" s="22"/>
      <c r="T19" s="22">
        <v>18493418</v>
      </c>
      <c r="U19" s="22">
        <v>0</v>
      </c>
      <c r="V19" s="23">
        <f t="shared" si="4"/>
        <v>18493418</v>
      </c>
      <c r="W19" s="22">
        <v>17000115.600000001</v>
      </c>
      <c r="X19" s="25">
        <f t="shared" si="1"/>
        <v>0.91925222260157646</v>
      </c>
      <c r="Y19" s="22">
        <v>13464061.359999999</v>
      </c>
      <c r="Z19" s="25">
        <f t="shared" si="2"/>
        <v>0.72804612754656817</v>
      </c>
      <c r="AA19" s="22">
        <v>13464061.359999999</v>
      </c>
      <c r="AB19" s="25">
        <f t="shared" si="3"/>
        <v>0.72804612754656817</v>
      </c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  <c r="OY19" s="14"/>
      <c r="OZ19" s="14"/>
      <c r="PA19" s="14"/>
      <c r="PB19" s="14"/>
      <c r="PC19" s="14"/>
      <c r="PD19" s="14"/>
      <c r="PE19" s="14"/>
      <c r="PF19" s="14"/>
      <c r="PG19" s="14"/>
      <c r="PH19" s="14"/>
      <c r="PI19" s="14"/>
      <c r="PJ19" s="14"/>
      <c r="PK19" s="14"/>
      <c r="PL19" s="14"/>
      <c r="PM19" s="14"/>
      <c r="PN19" s="14"/>
      <c r="PO19" s="14"/>
      <c r="PP19" s="14"/>
      <c r="PQ19" s="14"/>
      <c r="PR19" s="14"/>
      <c r="PS19" s="14"/>
      <c r="PT19" s="14"/>
      <c r="PU19" s="14"/>
      <c r="PV19" s="14"/>
      <c r="PW19" s="14"/>
      <c r="PX19" s="14"/>
      <c r="PY19" s="14"/>
      <c r="PZ19" s="14"/>
      <c r="QA19" s="14"/>
      <c r="QB19" s="14"/>
      <c r="QC19" s="14"/>
      <c r="QD19" s="14"/>
      <c r="QE19" s="14"/>
      <c r="QF19" s="14"/>
      <c r="QG19" s="14"/>
      <c r="QH19" s="14"/>
      <c r="QI19" s="14"/>
      <c r="QJ19" s="14"/>
      <c r="QK19" s="14"/>
      <c r="QL19" s="14"/>
      <c r="QM19" s="14"/>
      <c r="QN19" s="14"/>
      <c r="QO19" s="14"/>
      <c r="QP19" s="14"/>
      <c r="QQ19" s="14"/>
      <c r="QR19" s="14"/>
      <c r="QS19" s="14"/>
      <c r="QT19" s="14"/>
      <c r="QU19" s="14"/>
      <c r="QV19" s="14"/>
      <c r="QW19" s="14"/>
      <c r="QX19" s="14"/>
      <c r="QY19" s="14"/>
      <c r="QZ19" s="14"/>
      <c r="RA19" s="14"/>
      <c r="RB19" s="14"/>
      <c r="RC19" s="14"/>
      <c r="RD19" s="14"/>
      <c r="RE19" s="14"/>
      <c r="RF19" s="14"/>
      <c r="RG19" s="14"/>
      <c r="RH19" s="14"/>
      <c r="RI19" s="14"/>
      <c r="RJ19" s="14"/>
      <c r="RK19" s="14"/>
      <c r="RL19" s="14"/>
      <c r="RM19" s="14"/>
      <c r="RN19" s="14"/>
      <c r="RO19" s="14"/>
      <c r="RP19" s="14"/>
      <c r="RQ19" s="14"/>
      <c r="RR19" s="14"/>
      <c r="RS19" s="14"/>
      <c r="RT19" s="14"/>
      <c r="RU19" s="14"/>
      <c r="RV19" s="14"/>
      <c r="RW19" s="14"/>
      <c r="RX19" s="14"/>
      <c r="RY19" s="14"/>
      <c r="RZ19" s="14"/>
      <c r="SA19" s="14"/>
      <c r="SB19" s="14"/>
      <c r="SC19" s="14"/>
      <c r="SD19" s="14"/>
      <c r="SE19" s="14"/>
      <c r="SF19" s="14"/>
      <c r="SG19" s="14"/>
      <c r="SH19" s="14"/>
      <c r="SI19" s="14"/>
      <c r="SJ19" s="14"/>
      <c r="SK19" s="14"/>
      <c r="SL19" s="14"/>
      <c r="SM19" s="14"/>
      <c r="SN19" s="14"/>
      <c r="SO19" s="14"/>
      <c r="SP19" s="14"/>
      <c r="SQ19" s="14"/>
      <c r="SR19" s="14"/>
      <c r="SS19" s="14"/>
      <c r="ST19" s="14"/>
      <c r="SU19" s="14"/>
      <c r="SV19" s="14"/>
      <c r="SW19" s="14"/>
      <c r="SX19" s="14"/>
      <c r="SY19" s="14"/>
      <c r="SZ19" s="14"/>
      <c r="TA19" s="14"/>
      <c r="TB19" s="14"/>
      <c r="TC19" s="14"/>
      <c r="TD19" s="14"/>
      <c r="TE19" s="14"/>
      <c r="TF19" s="14"/>
      <c r="TG19" s="14"/>
      <c r="TH19" s="14"/>
      <c r="TI19" s="14"/>
      <c r="TJ19" s="14"/>
      <c r="TK19" s="14"/>
      <c r="TL19" s="14"/>
      <c r="TM19" s="14"/>
      <c r="TN19" s="14"/>
      <c r="TO19" s="14"/>
      <c r="TP19" s="14"/>
      <c r="TQ19" s="14"/>
      <c r="TR19" s="14"/>
      <c r="TS19" s="14"/>
      <c r="TT19" s="14"/>
      <c r="TU19" s="14"/>
      <c r="TV19" s="14"/>
      <c r="TW19" s="14"/>
      <c r="TX19" s="14"/>
      <c r="TY19" s="14"/>
      <c r="TZ19" s="14"/>
      <c r="UA19" s="14"/>
      <c r="UB19" s="14"/>
      <c r="UC19" s="14"/>
      <c r="UD19" s="14"/>
      <c r="UE19" s="14"/>
      <c r="UF19" s="14"/>
      <c r="UG19" s="14"/>
      <c r="UH19" s="14"/>
      <c r="UI19" s="14"/>
      <c r="UJ19" s="14"/>
      <c r="UK19" s="14"/>
      <c r="UL19" s="14"/>
      <c r="UM19" s="14"/>
      <c r="UN19" s="14"/>
      <c r="UO19" s="14"/>
      <c r="UP19" s="14"/>
      <c r="UQ19" s="14"/>
      <c r="UR19" s="14"/>
      <c r="US19" s="14"/>
      <c r="UT19" s="14"/>
      <c r="UU19" s="14"/>
      <c r="UV19" s="14"/>
      <c r="UW19" s="14"/>
      <c r="UX19" s="14"/>
      <c r="UY19" s="14"/>
      <c r="UZ19" s="14"/>
      <c r="VA19" s="14"/>
      <c r="VB19" s="14"/>
      <c r="VC19" s="14"/>
      <c r="VD19" s="14"/>
      <c r="VE19" s="14"/>
      <c r="VF19" s="14"/>
      <c r="VG19" s="14"/>
      <c r="VH19" s="14"/>
      <c r="VI19" s="14"/>
      <c r="VJ19" s="14"/>
      <c r="VK19" s="14"/>
      <c r="VL19" s="14"/>
      <c r="VM19" s="14"/>
      <c r="VN19" s="14"/>
      <c r="VO19" s="14"/>
      <c r="VP19" s="14"/>
      <c r="VQ19" s="14"/>
      <c r="VR19" s="14"/>
      <c r="VS19" s="14"/>
      <c r="VT19" s="14"/>
      <c r="VU19" s="14"/>
      <c r="VV19" s="14"/>
      <c r="VW19" s="14"/>
      <c r="VX19" s="14"/>
      <c r="VY19" s="14"/>
      <c r="VZ19" s="14"/>
      <c r="WA19" s="14"/>
      <c r="WB19" s="14"/>
      <c r="WC19" s="14"/>
      <c r="WD19" s="14"/>
      <c r="WE19" s="14"/>
      <c r="WF19" s="14"/>
      <c r="WG19" s="14"/>
      <c r="WH19" s="14"/>
      <c r="WI19" s="14"/>
      <c r="WJ19" s="14"/>
      <c r="WK19" s="14"/>
      <c r="WL19" s="14"/>
      <c r="WM19" s="14"/>
      <c r="WN19" s="14"/>
      <c r="WO19" s="14"/>
      <c r="WP19" s="14"/>
      <c r="WQ19" s="14"/>
      <c r="WR19" s="14"/>
      <c r="WS19" s="14"/>
      <c r="WT19" s="14"/>
      <c r="WU19" s="14"/>
      <c r="WV19" s="14"/>
      <c r="WW19" s="14"/>
      <c r="WX19" s="14"/>
      <c r="WY19" s="14"/>
      <c r="WZ19" s="14"/>
      <c r="XA19" s="14"/>
      <c r="XB19" s="14"/>
      <c r="XC19" s="14"/>
      <c r="XD19" s="14"/>
      <c r="XE19" s="14"/>
      <c r="XF19" s="14"/>
      <c r="XG19" s="14"/>
      <c r="XH19" s="14"/>
      <c r="XI19" s="14"/>
      <c r="XJ19" s="14"/>
      <c r="XK19" s="14"/>
      <c r="XL19" s="14"/>
      <c r="XM19" s="14"/>
      <c r="XN19" s="14"/>
      <c r="XO19" s="14"/>
      <c r="XP19" s="14"/>
      <c r="XQ19" s="14"/>
      <c r="XR19" s="14"/>
      <c r="XS19" s="14"/>
      <c r="XT19" s="14"/>
      <c r="XU19" s="14"/>
      <c r="XV19" s="14"/>
      <c r="XW19" s="14"/>
      <c r="XX19" s="14"/>
      <c r="XY19" s="14"/>
      <c r="XZ19" s="14"/>
      <c r="YA19" s="14"/>
      <c r="YB19" s="14"/>
      <c r="YC19" s="14"/>
      <c r="YD19" s="14"/>
      <c r="YE19" s="14"/>
      <c r="YF19" s="14"/>
      <c r="YG19" s="14"/>
      <c r="YH19" s="14"/>
      <c r="YI19" s="14"/>
      <c r="YJ19" s="14"/>
      <c r="YK19" s="14"/>
      <c r="YL19" s="14"/>
      <c r="YM19" s="14"/>
      <c r="YN19" s="14"/>
      <c r="YO19" s="14"/>
      <c r="YP19" s="14"/>
      <c r="YQ19" s="14"/>
      <c r="YR19" s="14"/>
      <c r="YS19" s="14"/>
      <c r="YT19" s="14"/>
      <c r="YU19" s="14"/>
      <c r="YV19" s="14"/>
      <c r="YW19" s="14"/>
      <c r="YX19" s="14"/>
      <c r="YY19" s="14"/>
      <c r="YZ19" s="14"/>
      <c r="ZA19" s="14"/>
      <c r="ZB19" s="14"/>
      <c r="ZC19" s="14"/>
      <c r="ZD19" s="14"/>
      <c r="ZE19" s="14"/>
      <c r="ZF19" s="14"/>
      <c r="ZG19" s="14"/>
      <c r="ZH19" s="14"/>
      <c r="ZI19" s="14"/>
      <c r="ZJ19" s="14"/>
      <c r="ZK19" s="14"/>
      <c r="ZL19" s="14"/>
      <c r="ZM19" s="14"/>
      <c r="ZN19" s="14"/>
      <c r="ZO19" s="14"/>
      <c r="ZP19" s="14"/>
      <c r="ZQ19" s="14"/>
      <c r="ZR19" s="14"/>
      <c r="ZS19" s="14"/>
      <c r="ZT19" s="14"/>
      <c r="ZU19" s="14"/>
      <c r="ZV19" s="14"/>
      <c r="ZW19" s="14"/>
      <c r="ZX19" s="14"/>
      <c r="ZY19" s="14"/>
      <c r="ZZ19" s="14"/>
      <c r="AAA19" s="14"/>
      <c r="AAB19" s="14"/>
      <c r="AAC19" s="14"/>
      <c r="AAD19" s="14"/>
      <c r="AAE19" s="14"/>
      <c r="AAF19" s="14"/>
      <c r="AAG19" s="14"/>
      <c r="AAH19" s="14"/>
      <c r="AAI19" s="14"/>
      <c r="AAJ19" s="14"/>
      <c r="AAK19" s="14"/>
      <c r="AAL19" s="14"/>
      <c r="AAM19" s="14"/>
      <c r="AAN19" s="14"/>
      <c r="AAO19" s="14"/>
      <c r="AAP19" s="14"/>
      <c r="AAQ19" s="14"/>
      <c r="AAR19" s="14"/>
      <c r="AAS19" s="14"/>
      <c r="AAT19" s="14"/>
      <c r="AAU19" s="14"/>
      <c r="AAV19" s="14"/>
      <c r="AAW19" s="14"/>
      <c r="AAX19" s="14"/>
      <c r="AAY19" s="14"/>
      <c r="AAZ19" s="14"/>
      <c r="ABA19" s="14"/>
      <c r="ABB19" s="14"/>
      <c r="ABC19" s="14"/>
      <c r="ABD19" s="14"/>
      <c r="ABE19" s="14"/>
      <c r="ABF19" s="14"/>
      <c r="ABG19" s="14"/>
      <c r="ABH19" s="14"/>
      <c r="ABI19" s="14"/>
      <c r="ABJ19" s="14"/>
      <c r="ABK19" s="14"/>
      <c r="ABL19" s="14"/>
      <c r="ABM19" s="14"/>
      <c r="ABN19" s="14"/>
      <c r="ABO19" s="14"/>
      <c r="ABP19" s="14"/>
      <c r="ABQ19" s="14"/>
      <c r="ABR19" s="14"/>
      <c r="ABS19" s="14"/>
      <c r="ABT19" s="14"/>
      <c r="ABU19" s="14"/>
      <c r="ABV19" s="14"/>
      <c r="ABW19" s="14"/>
      <c r="ABX19" s="14"/>
      <c r="ABY19" s="14"/>
      <c r="ABZ19" s="14"/>
      <c r="ACA19" s="14"/>
      <c r="ACB19" s="14"/>
      <c r="ACC19" s="14"/>
      <c r="ACD19" s="14"/>
      <c r="ACE19" s="14"/>
      <c r="ACF19" s="14"/>
      <c r="ACG19" s="14"/>
      <c r="ACH19" s="14"/>
      <c r="ACI19" s="14"/>
      <c r="ACJ19" s="14"/>
      <c r="ACK19" s="14"/>
      <c r="ACL19" s="14"/>
      <c r="ACM19" s="14"/>
      <c r="ACN19" s="14"/>
      <c r="ACO19" s="14"/>
      <c r="ACP19" s="14"/>
      <c r="ACQ19" s="14"/>
      <c r="ACR19" s="14"/>
      <c r="ACS19" s="14"/>
      <c r="ACT19" s="14"/>
      <c r="ACU19" s="14"/>
      <c r="ACV19" s="14"/>
      <c r="ACW19" s="14"/>
      <c r="ACX19" s="14"/>
      <c r="ACY19" s="14"/>
      <c r="ACZ19" s="14"/>
      <c r="ADA19" s="14"/>
      <c r="ADB19" s="14"/>
      <c r="ADC19" s="14"/>
      <c r="ADD19" s="14"/>
      <c r="ADE19" s="14"/>
      <c r="ADF19" s="14"/>
      <c r="ADG19" s="14"/>
      <c r="ADH19" s="14"/>
      <c r="ADI19" s="14"/>
      <c r="ADJ19" s="14"/>
      <c r="ADK19" s="14"/>
      <c r="ADL19" s="14"/>
      <c r="ADM19" s="14"/>
      <c r="ADN19" s="14"/>
      <c r="ADO19" s="14"/>
      <c r="ADP19" s="14"/>
      <c r="ADQ19" s="14"/>
      <c r="ADR19" s="14"/>
      <c r="ADS19" s="14"/>
      <c r="ADT19" s="14"/>
      <c r="ADU19" s="14"/>
      <c r="ADV19" s="14"/>
      <c r="ADW19" s="14"/>
      <c r="ADX19" s="14"/>
      <c r="ADY19" s="14"/>
      <c r="ADZ19" s="14"/>
      <c r="AEA19" s="14"/>
      <c r="AEB19" s="14"/>
      <c r="AEC19" s="14"/>
      <c r="AED19" s="14"/>
      <c r="AEE19" s="14"/>
      <c r="AEF19" s="14"/>
      <c r="AEG19" s="14"/>
      <c r="AEH19" s="14"/>
      <c r="AEI19" s="14"/>
      <c r="AEJ19" s="14"/>
      <c r="AEK19" s="14"/>
      <c r="AEL19" s="14"/>
      <c r="AEM19" s="14"/>
      <c r="AEN19" s="14"/>
      <c r="AEO19" s="14"/>
      <c r="AEP19" s="14"/>
      <c r="AEQ19" s="14"/>
      <c r="AER19" s="14"/>
      <c r="AES19" s="14"/>
      <c r="AET19" s="14"/>
      <c r="AEU19" s="14"/>
      <c r="AEV19" s="14"/>
      <c r="AEW19" s="14"/>
      <c r="AEX19" s="14"/>
      <c r="AEY19" s="14"/>
      <c r="AEZ19" s="14"/>
      <c r="AFA19" s="14"/>
      <c r="AFB19" s="14"/>
      <c r="AFC19" s="14"/>
      <c r="AFD19" s="14"/>
      <c r="AFE19" s="14"/>
      <c r="AFF19" s="14"/>
      <c r="AFG19" s="14"/>
      <c r="AFH19" s="14"/>
      <c r="AFI19" s="14"/>
      <c r="AFJ19" s="14"/>
      <c r="AFK19" s="14"/>
      <c r="AFL19" s="14"/>
      <c r="AFM19" s="14"/>
      <c r="AFN19" s="14"/>
      <c r="AFO19" s="14"/>
      <c r="AFP19" s="14"/>
      <c r="AFQ19" s="14"/>
      <c r="AFR19" s="14"/>
      <c r="AFS19" s="14"/>
      <c r="AFT19" s="14"/>
      <c r="AFU19" s="14"/>
      <c r="AFV19" s="14"/>
      <c r="AFW19" s="14"/>
      <c r="AFX19" s="14"/>
      <c r="AFY19" s="14"/>
      <c r="AFZ19" s="14"/>
      <c r="AGA19" s="14"/>
      <c r="AGB19" s="14"/>
      <c r="AGC19" s="14"/>
      <c r="AGD19" s="14"/>
      <c r="AGE19" s="14"/>
      <c r="AGF19" s="14"/>
      <c r="AGG19" s="14"/>
      <c r="AGH19" s="14"/>
      <c r="AGI19" s="14"/>
      <c r="AGJ19" s="14"/>
      <c r="AGK19" s="14"/>
      <c r="AGL19" s="14"/>
      <c r="AGM19" s="14"/>
      <c r="AGN19" s="14"/>
      <c r="AGO19" s="14"/>
      <c r="AGP19" s="14"/>
      <c r="AGQ19" s="14"/>
      <c r="AGR19" s="14"/>
      <c r="AGS19" s="14"/>
      <c r="AGT19" s="14"/>
      <c r="AGU19" s="14"/>
      <c r="AGV19" s="14"/>
      <c r="AGW19" s="14"/>
      <c r="AGX19" s="14"/>
      <c r="AGY19" s="14"/>
      <c r="AGZ19" s="14"/>
      <c r="AHA19" s="14"/>
      <c r="AHB19" s="14"/>
      <c r="AHC19" s="14"/>
      <c r="AHD19" s="14"/>
      <c r="AHE19" s="14"/>
      <c r="AHF19" s="14"/>
      <c r="AHG19" s="14"/>
      <c r="AHH19" s="14"/>
      <c r="AHI19" s="14"/>
      <c r="AHJ19" s="14"/>
      <c r="AHK19" s="14"/>
      <c r="AHL19" s="14"/>
      <c r="AHM19" s="14"/>
      <c r="AHN19" s="14"/>
      <c r="AHO19" s="14"/>
      <c r="AHP19" s="14"/>
      <c r="AHQ19" s="14"/>
      <c r="AHR19" s="14"/>
      <c r="AHS19" s="14"/>
      <c r="AHT19" s="14"/>
      <c r="AHU19" s="14"/>
      <c r="AHV19" s="14"/>
      <c r="AHW19" s="14"/>
      <c r="AHX19" s="14"/>
      <c r="AHY19" s="14"/>
      <c r="AHZ19" s="14"/>
      <c r="AIA19" s="14"/>
      <c r="AIB19" s="14"/>
      <c r="AIC19" s="14"/>
      <c r="AID19" s="14"/>
      <c r="AIE19" s="14"/>
      <c r="AIF19" s="14"/>
      <c r="AIG19" s="14"/>
      <c r="AIH19" s="14"/>
      <c r="AII19" s="14"/>
      <c r="AIJ19" s="14"/>
      <c r="AIK19" s="14"/>
      <c r="AIL19" s="14"/>
      <c r="AIM19" s="14"/>
      <c r="AIN19" s="14"/>
      <c r="AIO19" s="14"/>
      <c r="AIP19" s="14"/>
      <c r="AIQ19" s="14"/>
      <c r="AIR19" s="14"/>
      <c r="AIS19" s="14"/>
      <c r="AIT19" s="14"/>
      <c r="AIU19" s="14"/>
      <c r="AIV19" s="14"/>
      <c r="AIW19" s="14"/>
      <c r="AIX19" s="14"/>
      <c r="AIY19" s="14"/>
      <c r="AIZ19" s="14"/>
      <c r="AJA19" s="14"/>
      <c r="AJB19" s="14"/>
      <c r="AJC19" s="14"/>
      <c r="AJD19" s="14"/>
      <c r="AJE19" s="14"/>
      <c r="AJF19" s="14"/>
      <c r="AJG19" s="14"/>
      <c r="AJH19" s="14"/>
      <c r="AJI19" s="14"/>
      <c r="AJJ19" s="14"/>
      <c r="AJK19" s="14"/>
      <c r="AJL19" s="14"/>
      <c r="AJM19" s="14"/>
      <c r="AJN19" s="14"/>
      <c r="AJO19" s="14"/>
      <c r="AJP19" s="14"/>
      <c r="AJQ19" s="14"/>
      <c r="AJR19" s="14"/>
      <c r="AJS19" s="14"/>
      <c r="AJT19" s="14"/>
      <c r="AJU19" s="14"/>
      <c r="AJV19" s="14"/>
      <c r="AJW19" s="14"/>
      <c r="AJX19" s="14"/>
      <c r="AJY19" s="14"/>
      <c r="AJZ19" s="14"/>
      <c r="AKA19" s="14"/>
      <c r="AKB19" s="14"/>
      <c r="AKC19" s="14"/>
      <c r="AKD19" s="14"/>
      <c r="AKE19" s="14"/>
      <c r="AKF19" s="14"/>
      <c r="AKG19" s="14"/>
      <c r="AKH19" s="14"/>
      <c r="AKI19" s="14"/>
      <c r="AKJ19" s="14"/>
      <c r="AKK19" s="14"/>
      <c r="AKL19" s="14"/>
      <c r="AKM19" s="14"/>
      <c r="AKN19" s="14"/>
      <c r="AKO19" s="14"/>
      <c r="AKP19" s="14"/>
      <c r="AKQ19" s="14"/>
      <c r="AKR19" s="14"/>
      <c r="AKS19" s="14"/>
      <c r="AKT19" s="14"/>
      <c r="AKU19" s="14"/>
      <c r="AKV19" s="14"/>
      <c r="AKW19" s="14"/>
      <c r="AKX19" s="14"/>
      <c r="AKY19" s="14"/>
      <c r="AKZ19" s="14"/>
      <c r="ALA19" s="14"/>
      <c r="ALB19" s="14"/>
      <c r="ALC19" s="14"/>
      <c r="ALD19" s="14"/>
      <c r="ALE19" s="14"/>
      <c r="ALF19" s="14"/>
      <c r="ALG19" s="14"/>
      <c r="ALH19" s="14"/>
      <c r="ALI19" s="14"/>
      <c r="ALJ19" s="14"/>
      <c r="ALK19" s="14"/>
      <c r="ALL19" s="14"/>
      <c r="ALM19" s="14"/>
      <c r="ALN19" s="14"/>
      <c r="ALO19" s="14"/>
      <c r="ALP19" s="14"/>
      <c r="ALQ19" s="14"/>
      <c r="ALR19" s="14"/>
      <c r="ALS19" s="14"/>
      <c r="ALT19" s="14"/>
      <c r="ALU19" s="14"/>
      <c r="ALV19" s="14"/>
      <c r="ALW19" s="14"/>
      <c r="ALX19" s="14"/>
      <c r="ALY19" s="14"/>
      <c r="ALZ19" s="14"/>
      <c r="AMA19" s="14"/>
      <c r="AMB19" s="14"/>
      <c r="AMC19" s="14"/>
      <c r="AMD19" s="14"/>
      <c r="AME19" s="14"/>
      <c r="AMF19" s="14"/>
      <c r="AMG19" s="14"/>
      <c r="AMH19" s="14"/>
      <c r="AMI19" s="14"/>
      <c r="AMJ19" s="14"/>
      <c r="AMK19" s="14"/>
      <c r="AML19" s="14"/>
    </row>
    <row r="20" spans="1:1026" ht="30.6" x14ac:dyDescent="0.25">
      <c r="A20" s="9" t="s">
        <v>33</v>
      </c>
      <c r="B20" s="8" t="s">
        <v>34</v>
      </c>
      <c r="C20" s="9" t="s">
        <v>35</v>
      </c>
      <c r="D20" s="9" t="s">
        <v>47</v>
      </c>
      <c r="E20" s="9" t="s">
        <v>37</v>
      </c>
      <c r="F20" s="9" t="s">
        <v>48</v>
      </c>
      <c r="G20" s="9" t="s">
        <v>102</v>
      </c>
      <c r="H20" s="8" t="s">
        <v>38</v>
      </c>
      <c r="I20" s="8" t="s">
        <v>95</v>
      </c>
      <c r="J20" s="11" t="s">
        <v>85</v>
      </c>
      <c r="K20" s="9">
        <v>1</v>
      </c>
      <c r="L20" s="9" t="s">
        <v>54</v>
      </c>
      <c r="M20" s="8" t="s">
        <v>41</v>
      </c>
      <c r="N20" s="9">
        <v>3</v>
      </c>
      <c r="O20" s="16"/>
      <c r="P20" s="16"/>
      <c r="Q20" s="16"/>
      <c r="R20" s="22">
        <f>O20+P20+Q20</f>
        <v>0</v>
      </c>
      <c r="S20" s="16"/>
      <c r="T20" s="22">
        <v>8395997</v>
      </c>
      <c r="U20" s="22">
        <v>0</v>
      </c>
      <c r="V20" s="23">
        <f t="shared" si="4"/>
        <v>8395997</v>
      </c>
      <c r="W20" s="22">
        <v>4189357.82</v>
      </c>
      <c r="X20" s="25">
        <f t="shared" ref="X20:X30" si="5">W20/V20</f>
        <v>0.49897085718348871</v>
      </c>
      <c r="Y20" s="22">
        <v>3658852.61</v>
      </c>
      <c r="Z20" s="25">
        <f t="shared" ref="Z20:Z30" si="6">Y20/V20</f>
        <v>0.43578536414436547</v>
      </c>
      <c r="AA20" s="22">
        <v>3633072.11</v>
      </c>
      <c r="AB20" s="25">
        <f t="shared" ref="AB20:AB30" si="7">AA20/V20</f>
        <v>0.43271479372848748</v>
      </c>
    </row>
    <row r="21" spans="1:1026" s="15" customFormat="1" ht="30.6" x14ac:dyDescent="0.25">
      <c r="A21" s="27" t="s">
        <v>33</v>
      </c>
      <c r="B21" s="11" t="s">
        <v>34</v>
      </c>
      <c r="C21" s="27" t="s">
        <v>35</v>
      </c>
      <c r="D21" s="27" t="s">
        <v>43</v>
      </c>
      <c r="E21" s="27" t="s">
        <v>37</v>
      </c>
      <c r="F21" s="27" t="s">
        <v>44</v>
      </c>
      <c r="G21" s="27" t="s">
        <v>102</v>
      </c>
      <c r="H21" s="11" t="s">
        <v>38</v>
      </c>
      <c r="I21" s="11" t="s">
        <v>45</v>
      </c>
      <c r="J21" s="11" t="s">
        <v>86</v>
      </c>
      <c r="K21" s="27">
        <v>1</v>
      </c>
      <c r="L21" s="27" t="s">
        <v>54</v>
      </c>
      <c r="M21" s="11" t="s">
        <v>41</v>
      </c>
      <c r="N21" s="27">
        <v>1</v>
      </c>
      <c r="O21" s="16"/>
      <c r="P21" s="16"/>
      <c r="Q21" s="16"/>
      <c r="R21" s="22">
        <f t="shared" ref="R21:R30" si="8">O21+P21+Q21</f>
        <v>0</v>
      </c>
      <c r="S21" s="16"/>
      <c r="T21" s="22">
        <v>127382904</v>
      </c>
      <c r="U21" s="22">
        <v>0</v>
      </c>
      <c r="V21" s="28">
        <f t="shared" si="4"/>
        <v>127382904</v>
      </c>
      <c r="W21" s="22">
        <v>118088695.36</v>
      </c>
      <c r="X21" s="25">
        <f t="shared" si="5"/>
        <v>0.9270372369592077</v>
      </c>
      <c r="Y21" s="22">
        <v>104805917.63</v>
      </c>
      <c r="Z21" s="25">
        <f t="shared" si="6"/>
        <v>0.82276282247419952</v>
      </c>
      <c r="AA21" s="22">
        <v>102890154.78</v>
      </c>
      <c r="AB21" s="25">
        <f t="shared" si="7"/>
        <v>0.80772341930593761</v>
      </c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14"/>
      <c r="NU21" s="14"/>
      <c r="NV21" s="14"/>
      <c r="NW21" s="14"/>
      <c r="NX21" s="14"/>
      <c r="NY21" s="14"/>
      <c r="NZ21" s="14"/>
      <c r="OA21" s="14"/>
      <c r="OB21" s="14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4"/>
      <c r="PB21" s="14"/>
      <c r="PC21" s="14"/>
      <c r="PD21" s="14"/>
      <c r="PE21" s="14"/>
      <c r="PF21" s="14"/>
      <c r="PG21" s="14"/>
      <c r="PH21" s="14"/>
      <c r="PI21" s="14"/>
      <c r="PJ21" s="14"/>
      <c r="PK21" s="14"/>
      <c r="PL21" s="14"/>
      <c r="PM21" s="14"/>
      <c r="PN21" s="14"/>
      <c r="PO21" s="14"/>
      <c r="PP21" s="14"/>
      <c r="PQ21" s="14"/>
      <c r="PR21" s="14"/>
      <c r="PS21" s="14"/>
      <c r="PT21" s="14"/>
      <c r="PU21" s="14"/>
      <c r="PV21" s="14"/>
      <c r="PW21" s="14"/>
      <c r="PX21" s="14"/>
      <c r="PY21" s="14"/>
      <c r="PZ21" s="14"/>
      <c r="QA21" s="14"/>
      <c r="QB21" s="14"/>
      <c r="QC21" s="14"/>
      <c r="QD21" s="14"/>
      <c r="QE21" s="14"/>
      <c r="QF21" s="14"/>
      <c r="QG21" s="14"/>
      <c r="QH21" s="14"/>
      <c r="QI21" s="14"/>
      <c r="QJ21" s="14"/>
      <c r="QK21" s="14"/>
      <c r="QL21" s="14"/>
      <c r="QM21" s="14"/>
      <c r="QN21" s="14"/>
      <c r="QO21" s="14"/>
      <c r="QP21" s="14"/>
      <c r="QQ21" s="14"/>
      <c r="QR21" s="14"/>
      <c r="QS21" s="14"/>
      <c r="QT21" s="14"/>
      <c r="QU21" s="14"/>
      <c r="QV21" s="14"/>
      <c r="QW21" s="14"/>
      <c r="QX21" s="14"/>
      <c r="QY21" s="14"/>
      <c r="QZ21" s="14"/>
      <c r="RA21" s="14"/>
      <c r="RB21" s="14"/>
      <c r="RC21" s="14"/>
      <c r="RD21" s="14"/>
      <c r="RE21" s="14"/>
      <c r="RF21" s="14"/>
      <c r="RG21" s="14"/>
      <c r="RH21" s="14"/>
      <c r="RI21" s="14"/>
      <c r="RJ21" s="14"/>
      <c r="RK21" s="14"/>
      <c r="RL21" s="14"/>
      <c r="RM21" s="14"/>
      <c r="RN21" s="14"/>
      <c r="RO21" s="14"/>
      <c r="RP21" s="14"/>
      <c r="RQ21" s="14"/>
      <c r="RR21" s="14"/>
      <c r="RS21" s="14"/>
      <c r="RT21" s="14"/>
      <c r="RU21" s="14"/>
      <c r="RV21" s="14"/>
      <c r="RW21" s="14"/>
      <c r="RX21" s="14"/>
      <c r="RY21" s="14"/>
      <c r="RZ21" s="14"/>
      <c r="SA21" s="14"/>
      <c r="SB21" s="14"/>
      <c r="SC21" s="14"/>
      <c r="SD21" s="14"/>
      <c r="SE21" s="14"/>
      <c r="SF21" s="14"/>
      <c r="SG21" s="14"/>
      <c r="SH21" s="14"/>
      <c r="SI21" s="14"/>
      <c r="SJ21" s="14"/>
      <c r="SK21" s="14"/>
      <c r="SL21" s="14"/>
      <c r="SM21" s="14"/>
      <c r="SN21" s="14"/>
      <c r="SO21" s="14"/>
      <c r="SP21" s="14"/>
      <c r="SQ21" s="14"/>
      <c r="SR21" s="14"/>
      <c r="SS21" s="14"/>
      <c r="ST21" s="14"/>
      <c r="SU21" s="14"/>
      <c r="SV21" s="14"/>
      <c r="SW21" s="14"/>
      <c r="SX21" s="14"/>
      <c r="SY21" s="14"/>
      <c r="SZ21" s="14"/>
      <c r="TA21" s="14"/>
      <c r="TB21" s="14"/>
      <c r="TC21" s="14"/>
      <c r="TD21" s="14"/>
      <c r="TE21" s="14"/>
      <c r="TF21" s="14"/>
      <c r="TG21" s="14"/>
      <c r="TH21" s="14"/>
      <c r="TI21" s="14"/>
      <c r="TJ21" s="14"/>
      <c r="TK21" s="14"/>
      <c r="TL21" s="14"/>
      <c r="TM21" s="14"/>
      <c r="TN21" s="14"/>
      <c r="TO21" s="14"/>
      <c r="TP21" s="14"/>
      <c r="TQ21" s="14"/>
      <c r="TR21" s="14"/>
      <c r="TS21" s="14"/>
      <c r="TT21" s="14"/>
      <c r="TU21" s="14"/>
      <c r="TV21" s="14"/>
      <c r="TW21" s="14"/>
      <c r="TX21" s="14"/>
      <c r="TY21" s="14"/>
      <c r="TZ21" s="14"/>
      <c r="UA21" s="14"/>
      <c r="UB21" s="14"/>
      <c r="UC21" s="14"/>
      <c r="UD21" s="14"/>
      <c r="UE21" s="14"/>
      <c r="UF21" s="14"/>
      <c r="UG21" s="14"/>
      <c r="UH21" s="14"/>
      <c r="UI21" s="14"/>
      <c r="UJ21" s="14"/>
      <c r="UK21" s="14"/>
      <c r="UL21" s="14"/>
      <c r="UM21" s="14"/>
      <c r="UN21" s="14"/>
      <c r="UO21" s="14"/>
      <c r="UP21" s="14"/>
      <c r="UQ21" s="14"/>
      <c r="UR21" s="14"/>
      <c r="US21" s="14"/>
      <c r="UT21" s="14"/>
      <c r="UU21" s="14"/>
      <c r="UV21" s="14"/>
      <c r="UW21" s="14"/>
      <c r="UX21" s="14"/>
      <c r="UY21" s="14"/>
      <c r="UZ21" s="14"/>
      <c r="VA21" s="14"/>
      <c r="VB21" s="14"/>
      <c r="VC21" s="14"/>
      <c r="VD21" s="14"/>
      <c r="VE21" s="14"/>
      <c r="VF21" s="14"/>
      <c r="VG21" s="14"/>
      <c r="VH21" s="14"/>
      <c r="VI21" s="14"/>
      <c r="VJ21" s="14"/>
      <c r="VK21" s="14"/>
      <c r="VL21" s="14"/>
      <c r="VM21" s="14"/>
      <c r="VN21" s="14"/>
      <c r="VO21" s="14"/>
      <c r="VP21" s="14"/>
      <c r="VQ21" s="14"/>
      <c r="VR21" s="14"/>
      <c r="VS21" s="14"/>
      <c r="VT21" s="14"/>
      <c r="VU21" s="14"/>
      <c r="VV21" s="14"/>
      <c r="VW21" s="14"/>
      <c r="VX21" s="14"/>
      <c r="VY21" s="14"/>
      <c r="VZ21" s="14"/>
      <c r="WA21" s="14"/>
      <c r="WB21" s="14"/>
      <c r="WC21" s="14"/>
      <c r="WD21" s="14"/>
      <c r="WE21" s="14"/>
      <c r="WF21" s="14"/>
      <c r="WG21" s="14"/>
      <c r="WH21" s="14"/>
      <c r="WI21" s="14"/>
      <c r="WJ21" s="14"/>
      <c r="WK21" s="14"/>
      <c r="WL21" s="14"/>
      <c r="WM21" s="14"/>
      <c r="WN21" s="14"/>
      <c r="WO21" s="14"/>
      <c r="WP21" s="14"/>
      <c r="WQ21" s="14"/>
      <c r="WR21" s="14"/>
      <c r="WS21" s="14"/>
      <c r="WT21" s="14"/>
      <c r="WU21" s="14"/>
      <c r="WV21" s="14"/>
      <c r="WW21" s="14"/>
      <c r="WX21" s="14"/>
      <c r="WY21" s="14"/>
      <c r="WZ21" s="14"/>
      <c r="XA21" s="14"/>
      <c r="XB21" s="14"/>
      <c r="XC21" s="14"/>
      <c r="XD21" s="14"/>
      <c r="XE21" s="14"/>
      <c r="XF21" s="14"/>
      <c r="XG21" s="14"/>
      <c r="XH21" s="14"/>
      <c r="XI21" s="14"/>
      <c r="XJ21" s="14"/>
      <c r="XK21" s="14"/>
      <c r="XL21" s="14"/>
      <c r="XM21" s="14"/>
      <c r="XN21" s="14"/>
      <c r="XO21" s="14"/>
      <c r="XP21" s="14"/>
      <c r="XQ21" s="14"/>
      <c r="XR21" s="14"/>
      <c r="XS21" s="14"/>
      <c r="XT21" s="14"/>
      <c r="XU21" s="14"/>
      <c r="XV21" s="14"/>
      <c r="XW21" s="14"/>
      <c r="XX21" s="14"/>
      <c r="XY21" s="14"/>
      <c r="XZ21" s="14"/>
      <c r="YA21" s="14"/>
      <c r="YB21" s="14"/>
      <c r="YC21" s="14"/>
      <c r="YD21" s="14"/>
      <c r="YE21" s="14"/>
      <c r="YF21" s="14"/>
      <c r="YG21" s="14"/>
      <c r="YH21" s="14"/>
      <c r="YI21" s="14"/>
      <c r="YJ21" s="14"/>
      <c r="YK21" s="14"/>
      <c r="YL21" s="14"/>
      <c r="YM21" s="14"/>
      <c r="YN21" s="14"/>
      <c r="YO21" s="14"/>
      <c r="YP21" s="14"/>
      <c r="YQ21" s="14"/>
      <c r="YR21" s="14"/>
      <c r="YS21" s="14"/>
      <c r="YT21" s="14"/>
      <c r="YU21" s="14"/>
      <c r="YV21" s="14"/>
      <c r="YW21" s="14"/>
      <c r="YX21" s="14"/>
      <c r="YY21" s="14"/>
      <c r="YZ21" s="14"/>
      <c r="ZA21" s="14"/>
      <c r="ZB21" s="14"/>
      <c r="ZC21" s="14"/>
      <c r="ZD21" s="14"/>
      <c r="ZE21" s="14"/>
      <c r="ZF21" s="14"/>
      <c r="ZG21" s="14"/>
      <c r="ZH21" s="14"/>
      <c r="ZI21" s="14"/>
      <c r="ZJ21" s="14"/>
      <c r="ZK21" s="14"/>
      <c r="ZL21" s="14"/>
      <c r="ZM21" s="14"/>
      <c r="ZN21" s="14"/>
      <c r="ZO21" s="14"/>
      <c r="ZP21" s="14"/>
      <c r="ZQ21" s="14"/>
      <c r="ZR21" s="14"/>
      <c r="ZS21" s="14"/>
      <c r="ZT21" s="14"/>
      <c r="ZU21" s="14"/>
      <c r="ZV21" s="14"/>
      <c r="ZW21" s="14"/>
      <c r="ZX21" s="14"/>
      <c r="ZY21" s="14"/>
      <c r="ZZ21" s="14"/>
      <c r="AAA21" s="14"/>
      <c r="AAB21" s="14"/>
      <c r="AAC21" s="14"/>
      <c r="AAD21" s="14"/>
      <c r="AAE21" s="14"/>
      <c r="AAF21" s="14"/>
      <c r="AAG21" s="14"/>
      <c r="AAH21" s="14"/>
      <c r="AAI21" s="14"/>
      <c r="AAJ21" s="14"/>
      <c r="AAK21" s="14"/>
      <c r="AAL21" s="14"/>
      <c r="AAM21" s="14"/>
      <c r="AAN21" s="14"/>
      <c r="AAO21" s="14"/>
      <c r="AAP21" s="14"/>
      <c r="AAQ21" s="14"/>
      <c r="AAR21" s="14"/>
      <c r="AAS21" s="14"/>
      <c r="AAT21" s="14"/>
      <c r="AAU21" s="14"/>
      <c r="AAV21" s="14"/>
      <c r="AAW21" s="14"/>
      <c r="AAX21" s="14"/>
      <c r="AAY21" s="14"/>
      <c r="AAZ21" s="14"/>
      <c r="ABA21" s="14"/>
      <c r="ABB21" s="14"/>
      <c r="ABC21" s="14"/>
      <c r="ABD21" s="14"/>
      <c r="ABE21" s="14"/>
      <c r="ABF21" s="14"/>
      <c r="ABG21" s="14"/>
      <c r="ABH21" s="14"/>
      <c r="ABI21" s="14"/>
      <c r="ABJ21" s="14"/>
      <c r="ABK21" s="14"/>
      <c r="ABL21" s="14"/>
      <c r="ABM21" s="14"/>
      <c r="ABN21" s="14"/>
      <c r="ABO21" s="14"/>
      <c r="ABP21" s="14"/>
      <c r="ABQ21" s="14"/>
      <c r="ABR21" s="14"/>
      <c r="ABS21" s="14"/>
      <c r="ABT21" s="14"/>
      <c r="ABU21" s="14"/>
      <c r="ABV21" s="14"/>
      <c r="ABW21" s="14"/>
      <c r="ABX21" s="14"/>
      <c r="ABY21" s="14"/>
      <c r="ABZ21" s="14"/>
      <c r="ACA21" s="14"/>
      <c r="ACB21" s="14"/>
      <c r="ACC21" s="14"/>
      <c r="ACD21" s="14"/>
      <c r="ACE21" s="14"/>
      <c r="ACF21" s="14"/>
      <c r="ACG21" s="14"/>
      <c r="ACH21" s="14"/>
      <c r="ACI21" s="14"/>
      <c r="ACJ21" s="14"/>
      <c r="ACK21" s="14"/>
      <c r="ACL21" s="14"/>
      <c r="ACM21" s="14"/>
      <c r="ACN21" s="14"/>
      <c r="ACO21" s="14"/>
      <c r="ACP21" s="14"/>
      <c r="ACQ21" s="14"/>
      <c r="ACR21" s="14"/>
      <c r="ACS21" s="14"/>
      <c r="ACT21" s="14"/>
      <c r="ACU21" s="14"/>
      <c r="ACV21" s="14"/>
      <c r="ACW21" s="14"/>
      <c r="ACX21" s="14"/>
      <c r="ACY21" s="14"/>
      <c r="ACZ21" s="14"/>
      <c r="ADA21" s="14"/>
      <c r="ADB21" s="14"/>
      <c r="ADC21" s="14"/>
      <c r="ADD21" s="14"/>
      <c r="ADE21" s="14"/>
      <c r="ADF21" s="14"/>
      <c r="ADG21" s="14"/>
      <c r="ADH21" s="14"/>
      <c r="ADI21" s="14"/>
      <c r="ADJ21" s="14"/>
      <c r="ADK21" s="14"/>
      <c r="ADL21" s="14"/>
      <c r="ADM21" s="14"/>
      <c r="ADN21" s="14"/>
      <c r="ADO21" s="14"/>
      <c r="ADP21" s="14"/>
      <c r="ADQ21" s="14"/>
      <c r="ADR21" s="14"/>
      <c r="ADS21" s="14"/>
      <c r="ADT21" s="14"/>
      <c r="ADU21" s="14"/>
      <c r="ADV21" s="14"/>
      <c r="ADW21" s="14"/>
      <c r="ADX21" s="14"/>
      <c r="ADY21" s="14"/>
      <c r="ADZ21" s="14"/>
      <c r="AEA21" s="14"/>
      <c r="AEB21" s="14"/>
      <c r="AEC21" s="14"/>
      <c r="AED21" s="14"/>
      <c r="AEE21" s="14"/>
      <c r="AEF21" s="14"/>
      <c r="AEG21" s="14"/>
      <c r="AEH21" s="14"/>
      <c r="AEI21" s="14"/>
      <c r="AEJ21" s="14"/>
      <c r="AEK21" s="14"/>
      <c r="AEL21" s="14"/>
      <c r="AEM21" s="14"/>
      <c r="AEN21" s="14"/>
      <c r="AEO21" s="14"/>
      <c r="AEP21" s="14"/>
      <c r="AEQ21" s="14"/>
      <c r="AER21" s="14"/>
      <c r="AES21" s="14"/>
      <c r="AET21" s="14"/>
      <c r="AEU21" s="14"/>
      <c r="AEV21" s="14"/>
      <c r="AEW21" s="14"/>
      <c r="AEX21" s="14"/>
      <c r="AEY21" s="14"/>
      <c r="AEZ21" s="14"/>
      <c r="AFA21" s="14"/>
      <c r="AFB21" s="14"/>
      <c r="AFC21" s="14"/>
      <c r="AFD21" s="14"/>
      <c r="AFE21" s="14"/>
      <c r="AFF21" s="14"/>
      <c r="AFG21" s="14"/>
      <c r="AFH21" s="14"/>
      <c r="AFI21" s="14"/>
      <c r="AFJ21" s="14"/>
      <c r="AFK21" s="14"/>
      <c r="AFL21" s="14"/>
      <c r="AFM21" s="14"/>
      <c r="AFN21" s="14"/>
      <c r="AFO21" s="14"/>
      <c r="AFP21" s="14"/>
      <c r="AFQ21" s="14"/>
      <c r="AFR21" s="14"/>
      <c r="AFS21" s="14"/>
      <c r="AFT21" s="14"/>
      <c r="AFU21" s="14"/>
      <c r="AFV21" s="14"/>
      <c r="AFW21" s="14"/>
      <c r="AFX21" s="14"/>
      <c r="AFY21" s="14"/>
      <c r="AFZ21" s="14"/>
      <c r="AGA21" s="14"/>
      <c r="AGB21" s="14"/>
      <c r="AGC21" s="14"/>
      <c r="AGD21" s="14"/>
      <c r="AGE21" s="14"/>
      <c r="AGF21" s="14"/>
      <c r="AGG21" s="14"/>
      <c r="AGH21" s="14"/>
      <c r="AGI21" s="14"/>
      <c r="AGJ21" s="14"/>
      <c r="AGK21" s="14"/>
      <c r="AGL21" s="14"/>
      <c r="AGM21" s="14"/>
      <c r="AGN21" s="14"/>
      <c r="AGO21" s="14"/>
      <c r="AGP21" s="14"/>
      <c r="AGQ21" s="14"/>
      <c r="AGR21" s="14"/>
      <c r="AGS21" s="14"/>
      <c r="AGT21" s="14"/>
      <c r="AGU21" s="14"/>
      <c r="AGV21" s="14"/>
      <c r="AGW21" s="14"/>
      <c r="AGX21" s="14"/>
      <c r="AGY21" s="14"/>
      <c r="AGZ21" s="14"/>
      <c r="AHA21" s="14"/>
      <c r="AHB21" s="14"/>
      <c r="AHC21" s="14"/>
      <c r="AHD21" s="14"/>
      <c r="AHE21" s="14"/>
      <c r="AHF21" s="14"/>
      <c r="AHG21" s="14"/>
      <c r="AHH21" s="14"/>
      <c r="AHI21" s="14"/>
      <c r="AHJ21" s="14"/>
      <c r="AHK21" s="14"/>
      <c r="AHL21" s="14"/>
      <c r="AHM21" s="14"/>
      <c r="AHN21" s="14"/>
      <c r="AHO21" s="14"/>
      <c r="AHP21" s="14"/>
      <c r="AHQ21" s="14"/>
      <c r="AHR21" s="14"/>
      <c r="AHS21" s="14"/>
      <c r="AHT21" s="14"/>
      <c r="AHU21" s="14"/>
      <c r="AHV21" s="14"/>
      <c r="AHW21" s="14"/>
      <c r="AHX21" s="14"/>
      <c r="AHY21" s="14"/>
      <c r="AHZ21" s="14"/>
      <c r="AIA21" s="14"/>
      <c r="AIB21" s="14"/>
      <c r="AIC21" s="14"/>
      <c r="AID21" s="14"/>
      <c r="AIE21" s="14"/>
      <c r="AIF21" s="14"/>
      <c r="AIG21" s="14"/>
      <c r="AIH21" s="14"/>
      <c r="AII21" s="14"/>
      <c r="AIJ21" s="14"/>
      <c r="AIK21" s="14"/>
      <c r="AIL21" s="14"/>
      <c r="AIM21" s="14"/>
      <c r="AIN21" s="14"/>
      <c r="AIO21" s="14"/>
      <c r="AIP21" s="14"/>
      <c r="AIQ21" s="14"/>
      <c r="AIR21" s="14"/>
      <c r="AIS21" s="14"/>
      <c r="AIT21" s="14"/>
      <c r="AIU21" s="14"/>
      <c r="AIV21" s="14"/>
      <c r="AIW21" s="14"/>
      <c r="AIX21" s="14"/>
      <c r="AIY21" s="14"/>
      <c r="AIZ21" s="14"/>
      <c r="AJA21" s="14"/>
      <c r="AJB21" s="14"/>
      <c r="AJC21" s="14"/>
      <c r="AJD21" s="14"/>
      <c r="AJE21" s="14"/>
      <c r="AJF21" s="14"/>
      <c r="AJG21" s="14"/>
      <c r="AJH21" s="14"/>
      <c r="AJI21" s="14"/>
      <c r="AJJ21" s="14"/>
      <c r="AJK21" s="14"/>
      <c r="AJL21" s="14"/>
      <c r="AJM21" s="14"/>
      <c r="AJN21" s="14"/>
      <c r="AJO21" s="14"/>
      <c r="AJP21" s="14"/>
      <c r="AJQ21" s="14"/>
      <c r="AJR21" s="14"/>
      <c r="AJS21" s="14"/>
      <c r="AJT21" s="14"/>
      <c r="AJU21" s="14"/>
      <c r="AJV21" s="14"/>
      <c r="AJW21" s="14"/>
      <c r="AJX21" s="14"/>
      <c r="AJY21" s="14"/>
      <c r="AJZ21" s="14"/>
      <c r="AKA21" s="14"/>
      <c r="AKB21" s="14"/>
      <c r="AKC21" s="14"/>
      <c r="AKD21" s="14"/>
      <c r="AKE21" s="14"/>
      <c r="AKF21" s="14"/>
      <c r="AKG21" s="14"/>
      <c r="AKH21" s="14"/>
      <c r="AKI21" s="14"/>
      <c r="AKJ21" s="14"/>
      <c r="AKK21" s="14"/>
      <c r="AKL21" s="14"/>
      <c r="AKM21" s="14"/>
      <c r="AKN21" s="14"/>
      <c r="AKO21" s="14"/>
      <c r="AKP21" s="14"/>
      <c r="AKQ21" s="14"/>
      <c r="AKR21" s="14"/>
      <c r="AKS21" s="14"/>
      <c r="AKT21" s="14"/>
      <c r="AKU21" s="14"/>
      <c r="AKV21" s="14"/>
      <c r="AKW21" s="14"/>
      <c r="AKX21" s="14"/>
      <c r="AKY21" s="14"/>
      <c r="AKZ21" s="14"/>
      <c r="ALA21" s="14"/>
      <c r="ALB21" s="14"/>
      <c r="ALC21" s="14"/>
      <c r="ALD21" s="14"/>
      <c r="ALE21" s="14"/>
      <c r="ALF21" s="14"/>
      <c r="ALG21" s="14"/>
      <c r="ALH21" s="14"/>
      <c r="ALI21" s="14"/>
      <c r="ALJ21" s="14"/>
      <c r="ALK21" s="14"/>
      <c r="ALL21" s="14"/>
      <c r="ALM21" s="14"/>
      <c r="ALN21" s="14"/>
      <c r="ALO21" s="14"/>
      <c r="ALP21" s="14"/>
      <c r="ALQ21" s="14"/>
      <c r="ALR21" s="14"/>
      <c r="ALS21" s="14"/>
      <c r="ALT21" s="14"/>
      <c r="ALU21" s="14"/>
      <c r="ALV21" s="14"/>
      <c r="ALW21" s="14"/>
      <c r="ALX21" s="14"/>
      <c r="ALY21" s="14"/>
      <c r="ALZ21" s="14"/>
      <c r="AMA21" s="14"/>
      <c r="AMB21" s="14"/>
      <c r="AMC21" s="14"/>
      <c r="AMD21" s="14"/>
      <c r="AME21" s="14"/>
      <c r="AMF21" s="14"/>
      <c r="AMG21" s="14"/>
      <c r="AMH21" s="14"/>
      <c r="AMI21" s="14"/>
      <c r="AMJ21" s="14"/>
      <c r="AMK21" s="14"/>
      <c r="AML21" s="14"/>
    </row>
    <row r="22" spans="1:1026" s="15" customFormat="1" ht="40.799999999999997" x14ac:dyDescent="0.25">
      <c r="A22" s="27" t="s">
        <v>33</v>
      </c>
      <c r="B22" s="11" t="s">
        <v>34</v>
      </c>
      <c r="C22" s="27" t="s">
        <v>35</v>
      </c>
      <c r="D22" s="27" t="s">
        <v>47</v>
      </c>
      <c r="E22" s="27" t="s">
        <v>37</v>
      </c>
      <c r="F22" s="27" t="s">
        <v>49</v>
      </c>
      <c r="G22" s="27" t="s">
        <v>102</v>
      </c>
      <c r="H22" s="11" t="s">
        <v>38</v>
      </c>
      <c r="I22" s="11" t="s">
        <v>96</v>
      </c>
      <c r="J22" s="11" t="s">
        <v>87</v>
      </c>
      <c r="K22" s="27">
        <v>1</v>
      </c>
      <c r="L22" s="27" t="s">
        <v>54</v>
      </c>
      <c r="M22" s="11" t="s">
        <v>41</v>
      </c>
      <c r="N22" s="27">
        <v>3</v>
      </c>
      <c r="O22" s="16"/>
      <c r="P22" s="16"/>
      <c r="Q22" s="16"/>
      <c r="R22" s="22">
        <f t="shared" ref="R22:R23" si="9">O22+P22+Q22</f>
        <v>0</v>
      </c>
      <c r="S22" s="16"/>
      <c r="T22" s="22">
        <v>9173131</v>
      </c>
      <c r="U22" s="22">
        <v>0</v>
      </c>
      <c r="V22" s="28">
        <f t="shared" ref="V22:V23" si="10">R22+S22+T22+U22</f>
        <v>9173131</v>
      </c>
      <c r="W22" s="22">
        <v>8973669.2599999998</v>
      </c>
      <c r="X22" s="25">
        <f t="shared" ref="X22:X23" si="11">W22/V22</f>
        <v>0.97825587141402426</v>
      </c>
      <c r="Y22" s="22">
        <v>8037342.4000000004</v>
      </c>
      <c r="Z22" s="25">
        <f t="shared" ref="Z22:Z23" si="12">Y22/V22</f>
        <v>0.8761831047654286</v>
      </c>
      <c r="AA22" s="22">
        <v>8037342.4000000004</v>
      </c>
      <c r="AB22" s="25">
        <f t="shared" ref="AB22:AB23" si="13">AA22/V22</f>
        <v>0.8761831047654286</v>
      </c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  <c r="NG22" s="14"/>
      <c r="NH22" s="14"/>
      <c r="NI22" s="14"/>
      <c r="NJ22" s="14"/>
      <c r="NK22" s="14"/>
      <c r="NL22" s="14"/>
      <c r="NM22" s="14"/>
      <c r="NN22" s="14"/>
      <c r="NO22" s="14"/>
      <c r="NP22" s="14"/>
      <c r="NQ22" s="14"/>
      <c r="NR22" s="14"/>
      <c r="NS22" s="14"/>
      <c r="NT22" s="14"/>
      <c r="NU22" s="14"/>
      <c r="NV22" s="14"/>
      <c r="NW22" s="14"/>
      <c r="NX22" s="14"/>
      <c r="NY22" s="14"/>
      <c r="NZ22" s="14"/>
      <c r="OA22" s="14"/>
      <c r="OB22" s="14"/>
      <c r="OC22" s="14"/>
      <c r="OD22" s="14"/>
      <c r="OE22" s="14"/>
      <c r="OF22" s="14"/>
      <c r="OG22" s="14"/>
      <c r="OH22" s="14"/>
      <c r="OI22" s="14"/>
      <c r="OJ22" s="14"/>
      <c r="OK22" s="14"/>
      <c r="OL22" s="14"/>
      <c r="OM22" s="14"/>
      <c r="ON22" s="14"/>
      <c r="OO22" s="14"/>
      <c r="OP22" s="14"/>
      <c r="OQ22" s="14"/>
      <c r="OR22" s="14"/>
      <c r="OS22" s="14"/>
      <c r="OT22" s="14"/>
      <c r="OU22" s="14"/>
      <c r="OV22" s="14"/>
      <c r="OW22" s="14"/>
      <c r="OX22" s="14"/>
      <c r="OY22" s="14"/>
      <c r="OZ22" s="14"/>
      <c r="PA22" s="14"/>
      <c r="PB22" s="14"/>
      <c r="PC22" s="14"/>
      <c r="PD22" s="14"/>
      <c r="PE22" s="14"/>
      <c r="PF22" s="14"/>
      <c r="PG22" s="14"/>
      <c r="PH22" s="14"/>
      <c r="PI22" s="14"/>
      <c r="PJ22" s="14"/>
      <c r="PK22" s="14"/>
      <c r="PL22" s="14"/>
      <c r="PM22" s="14"/>
      <c r="PN22" s="14"/>
      <c r="PO22" s="14"/>
      <c r="PP22" s="14"/>
      <c r="PQ22" s="14"/>
      <c r="PR22" s="14"/>
      <c r="PS22" s="14"/>
      <c r="PT22" s="14"/>
      <c r="PU22" s="14"/>
      <c r="PV22" s="14"/>
      <c r="PW22" s="14"/>
      <c r="PX22" s="14"/>
      <c r="PY22" s="14"/>
      <c r="PZ22" s="14"/>
      <c r="QA22" s="14"/>
      <c r="QB22" s="14"/>
      <c r="QC22" s="14"/>
      <c r="QD22" s="14"/>
      <c r="QE22" s="14"/>
      <c r="QF22" s="14"/>
      <c r="QG22" s="14"/>
      <c r="QH22" s="14"/>
      <c r="QI22" s="14"/>
      <c r="QJ22" s="14"/>
      <c r="QK22" s="14"/>
      <c r="QL22" s="14"/>
      <c r="QM22" s="14"/>
      <c r="QN22" s="14"/>
      <c r="QO22" s="14"/>
      <c r="QP22" s="14"/>
      <c r="QQ22" s="14"/>
      <c r="QR22" s="14"/>
      <c r="QS22" s="14"/>
      <c r="QT22" s="14"/>
      <c r="QU22" s="14"/>
      <c r="QV22" s="14"/>
      <c r="QW22" s="14"/>
      <c r="QX22" s="14"/>
      <c r="QY22" s="14"/>
      <c r="QZ22" s="14"/>
      <c r="RA22" s="14"/>
      <c r="RB22" s="14"/>
      <c r="RC22" s="14"/>
      <c r="RD22" s="14"/>
      <c r="RE22" s="14"/>
      <c r="RF22" s="14"/>
      <c r="RG22" s="14"/>
      <c r="RH22" s="14"/>
      <c r="RI22" s="14"/>
      <c r="RJ22" s="14"/>
      <c r="RK22" s="14"/>
      <c r="RL22" s="14"/>
      <c r="RM22" s="14"/>
      <c r="RN22" s="14"/>
      <c r="RO22" s="14"/>
      <c r="RP22" s="14"/>
      <c r="RQ22" s="14"/>
      <c r="RR22" s="14"/>
      <c r="RS22" s="14"/>
      <c r="RT22" s="14"/>
      <c r="RU22" s="14"/>
      <c r="RV22" s="14"/>
      <c r="RW22" s="14"/>
      <c r="RX22" s="14"/>
      <c r="RY22" s="14"/>
      <c r="RZ22" s="14"/>
      <c r="SA22" s="14"/>
      <c r="SB22" s="14"/>
      <c r="SC22" s="14"/>
      <c r="SD22" s="14"/>
      <c r="SE22" s="14"/>
      <c r="SF22" s="14"/>
      <c r="SG22" s="14"/>
      <c r="SH22" s="14"/>
      <c r="SI22" s="14"/>
      <c r="SJ22" s="14"/>
      <c r="SK22" s="14"/>
      <c r="SL22" s="14"/>
      <c r="SM22" s="14"/>
      <c r="SN22" s="14"/>
      <c r="SO22" s="14"/>
      <c r="SP22" s="14"/>
      <c r="SQ22" s="14"/>
      <c r="SR22" s="14"/>
      <c r="SS22" s="14"/>
      <c r="ST22" s="14"/>
      <c r="SU22" s="14"/>
      <c r="SV22" s="14"/>
      <c r="SW22" s="14"/>
      <c r="SX22" s="14"/>
      <c r="SY22" s="14"/>
      <c r="SZ22" s="14"/>
      <c r="TA22" s="14"/>
      <c r="TB22" s="14"/>
      <c r="TC22" s="14"/>
      <c r="TD22" s="14"/>
      <c r="TE22" s="14"/>
      <c r="TF22" s="14"/>
      <c r="TG22" s="14"/>
      <c r="TH22" s="14"/>
      <c r="TI22" s="14"/>
      <c r="TJ22" s="14"/>
      <c r="TK22" s="14"/>
      <c r="TL22" s="14"/>
      <c r="TM22" s="14"/>
      <c r="TN22" s="14"/>
      <c r="TO22" s="14"/>
      <c r="TP22" s="14"/>
      <c r="TQ22" s="14"/>
      <c r="TR22" s="14"/>
      <c r="TS22" s="14"/>
      <c r="TT22" s="14"/>
      <c r="TU22" s="14"/>
      <c r="TV22" s="14"/>
      <c r="TW22" s="14"/>
      <c r="TX22" s="14"/>
      <c r="TY22" s="14"/>
      <c r="TZ22" s="14"/>
      <c r="UA22" s="14"/>
      <c r="UB22" s="14"/>
      <c r="UC22" s="14"/>
      <c r="UD22" s="14"/>
      <c r="UE22" s="14"/>
      <c r="UF22" s="14"/>
      <c r="UG22" s="14"/>
      <c r="UH22" s="14"/>
      <c r="UI22" s="14"/>
      <c r="UJ22" s="14"/>
      <c r="UK22" s="14"/>
      <c r="UL22" s="14"/>
      <c r="UM22" s="14"/>
      <c r="UN22" s="14"/>
      <c r="UO22" s="14"/>
      <c r="UP22" s="14"/>
      <c r="UQ22" s="14"/>
      <c r="UR22" s="14"/>
      <c r="US22" s="14"/>
      <c r="UT22" s="14"/>
      <c r="UU22" s="14"/>
      <c r="UV22" s="14"/>
      <c r="UW22" s="14"/>
      <c r="UX22" s="14"/>
      <c r="UY22" s="14"/>
      <c r="UZ22" s="14"/>
      <c r="VA22" s="14"/>
      <c r="VB22" s="14"/>
      <c r="VC22" s="14"/>
      <c r="VD22" s="14"/>
      <c r="VE22" s="14"/>
      <c r="VF22" s="14"/>
      <c r="VG22" s="14"/>
      <c r="VH22" s="14"/>
      <c r="VI22" s="14"/>
      <c r="VJ22" s="14"/>
      <c r="VK22" s="14"/>
      <c r="VL22" s="14"/>
      <c r="VM22" s="14"/>
      <c r="VN22" s="14"/>
      <c r="VO22" s="14"/>
      <c r="VP22" s="14"/>
      <c r="VQ22" s="14"/>
      <c r="VR22" s="14"/>
      <c r="VS22" s="14"/>
      <c r="VT22" s="14"/>
      <c r="VU22" s="14"/>
      <c r="VV22" s="14"/>
      <c r="VW22" s="14"/>
      <c r="VX22" s="14"/>
      <c r="VY22" s="14"/>
      <c r="VZ22" s="14"/>
      <c r="WA22" s="14"/>
      <c r="WB22" s="14"/>
      <c r="WC22" s="14"/>
      <c r="WD22" s="14"/>
      <c r="WE22" s="14"/>
      <c r="WF22" s="14"/>
      <c r="WG22" s="14"/>
      <c r="WH22" s="14"/>
      <c r="WI22" s="14"/>
      <c r="WJ22" s="14"/>
      <c r="WK22" s="14"/>
      <c r="WL22" s="14"/>
      <c r="WM22" s="14"/>
      <c r="WN22" s="14"/>
      <c r="WO22" s="14"/>
      <c r="WP22" s="14"/>
      <c r="WQ22" s="14"/>
      <c r="WR22" s="14"/>
      <c r="WS22" s="14"/>
      <c r="WT22" s="14"/>
      <c r="WU22" s="14"/>
      <c r="WV22" s="14"/>
      <c r="WW22" s="14"/>
      <c r="WX22" s="14"/>
      <c r="WY22" s="14"/>
      <c r="WZ22" s="14"/>
      <c r="XA22" s="14"/>
      <c r="XB22" s="14"/>
      <c r="XC22" s="14"/>
      <c r="XD22" s="14"/>
      <c r="XE22" s="14"/>
      <c r="XF22" s="14"/>
      <c r="XG22" s="14"/>
      <c r="XH22" s="14"/>
      <c r="XI22" s="14"/>
      <c r="XJ22" s="14"/>
      <c r="XK22" s="14"/>
      <c r="XL22" s="14"/>
      <c r="XM22" s="14"/>
      <c r="XN22" s="14"/>
      <c r="XO22" s="14"/>
      <c r="XP22" s="14"/>
      <c r="XQ22" s="14"/>
      <c r="XR22" s="14"/>
      <c r="XS22" s="14"/>
      <c r="XT22" s="14"/>
      <c r="XU22" s="14"/>
      <c r="XV22" s="14"/>
      <c r="XW22" s="14"/>
      <c r="XX22" s="14"/>
      <c r="XY22" s="14"/>
      <c r="XZ22" s="14"/>
      <c r="YA22" s="14"/>
      <c r="YB22" s="14"/>
      <c r="YC22" s="14"/>
      <c r="YD22" s="14"/>
      <c r="YE22" s="14"/>
      <c r="YF22" s="14"/>
      <c r="YG22" s="14"/>
      <c r="YH22" s="14"/>
      <c r="YI22" s="14"/>
      <c r="YJ22" s="14"/>
      <c r="YK22" s="14"/>
      <c r="YL22" s="14"/>
      <c r="YM22" s="14"/>
      <c r="YN22" s="14"/>
      <c r="YO22" s="14"/>
      <c r="YP22" s="14"/>
      <c r="YQ22" s="14"/>
      <c r="YR22" s="14"/>
      <c r="YS22" s="14"/>
      <c r="YT22" s="14"/>
      <c r="YU22" s="14"/>
      <c r="YV22" s="14"/>
      <c r="YW22" s="14"/>
      <c r="YX22" s="14"/>
      <c r="YY22" s="14"/>
      <c r="YZ22" s="14"/>
      <c r="ZA22" s="14"/>
      <c r="ZB22" s="14"/>
      <c r="ZC22" s="14"/>
      <c r="ZD22" s="14"/>
      <c r="ZE22" s="14"/>
      <c r="ZF22" s="14"/>
      <c r="ZG22" s="14"/>
      <c r="ZH22" s="14"/>
      <c r="ZI22" s="14"/>
      <c r="ZJ22" s="14"/>
      <c r="ZK22" s="14"/>
      <c r="ZL22" s="14"/>
      <c r="ZM22" s="14"/>
      <c r="ZN22" s="14"/>
      <c r="ZO22" s="14"/>
      <c r="ZP22" s="14"/>
      <c r="ZQ22" s="14"/>
      <c r="ZR22" s="14"/>
      <c r="ZS22" s="14"/>
      <c r="ZT22" s="14"/>
      <c r="ZU22" s="14"/>
      <c r="ZV22" s="14"/>
      <c r="ZW22" s="14"/>
      <c r="ZX22" s="14"/>
      <c r="ZY22" s="14"/>
      <c r="ZZ22" s="14"/>
      <c r="AAA22" s="14"/>
      <c r="AAB22" s="14"/>
      <c r="AAC22" s="14"/>
      <c r="AAD22" s="14"/>
      <c r="AAE22" s="14"/>
      <c r="AAF22" s="14"/>
      <c r="AAG22" s="14"/>
      <c r="AAH22" s="14"/>
      <c r="AAI22" s="14"/>
      <c r="AAJ22" s="14"/>
      <c r="AAK22" s="14"/>
      <c r="AAL22" s="14"/>
      <c r="AAM22" s="14"/>
      <c r="AAN22" s="14"/>
      <c r="AAO22" s="14"/>
      <c r="AAP22" s="14"/>
      <c r="AAQ22" s="14"/>
      <c r="AAR22" s="14"/>
      <c r="AAS22" s="14"/>
      <c r="AAT22" s="14"/>
      <c r="AAU22" s="14"/>
      <c r="AAV22" s="14"/>
      <c r="AAW22" s="14"/>
      <c r="AAX22" s="14"/>
      <c r="AAY22" s="14"/>
      <c r="AAZ22" s="14"/>
      <c r="ABA22" s="14"/>
      <c r="ABB22" s="14"/>
      <c r="ABC22" s="14"/>
      <c r="ABD22" s="14"/>
      <c r="ABE22" s="14"/>
      <c r="ABF22" s="14"/>
      <c r="ABG22" s="14"/>
      <c r="ABH22" s="14"/>
      <c r="ABI22" s="14"/>
      <c r="ABJ22" s="14"/>
      <c r="ABK22" s="14"/>
      <c r="ABL22" s="14"/>
      <c r="ABM22" s="14"/>
      <c r="ABN22" s="14"/>
      <c r="ABO22" s="14"/>
      <c r="ABP22" s="14"/>
      <c r="ABQ22" s="14"/>
      <c r="ABR22" s="14"/>
      <c r="ABS22" s="14"/>
      <c r="ABT22" s="14"/>
      <c r="ABU22" s="14"/>
      <c r="ABV22" s="14"/>
      <c r="ABW22" s="14"/>
      <c r="ABX22" s="14"/>
      <c r="ABY22" s="14"/>
      <c r="ABZ22" s="14"/>
      <c r="ACA22" s="14"/>
      <c r="ACB22" s="14"/>
      <c r="ACC22" s="14"/>
      <c r="ACD22" s="14"/>
      <c r="ACE22" s="14"/>
      <c r="ACF22" s="14"/>
      <c r="ACG22" s="14"/>
      <c r="ACH22" s="14"/>
      <c r="ACI22" s="14"/>
      <c r="ACJ22" s="14"/>
      <c r="ACK22" s="14"/>
      <c r="ACL22" s="14"/>
      <c r="ACM22" s="14"/>
      <c r="ACN22" s="14"/>
      <c r="ACO22" s="14"/>
      <c r="ACP22" s="14"/>
      <c r="ACQ22" s="14"/>
      <c r="ACR22" s="14"/>
      <c r="ACS22" s="14"/>
      <c r="ACT22" s="14"/>
      <c r="ACU22" s="14"/>
      <c r="ACV22" s="14"/>
      <c r="ACW22" s="14"/>
      <c r="ACX22" s="14"/>
      <c r="ACY22" s="14"/>
      <c r="ACZ22" s="14"/>
      <c r="ADA22" s="14"/>
      <c r="ADB22" s="14"/>
      <c r="ADC22" s="14"/>
      <c r="ADD22" s="14"/>
      <c r="ADE22" s="14"/>
      <c r="ADF22" s="14"/>
      <c r="ADG22" s="14"/>
      <c r="ADH22" s="14"/>
      <c r="ADI22" s="14"/>
      <c r="ADJ22" s="14"/>
      <c r="ADK22" s="14"/>
      <c r="ADL22" s="14"/>
      <c r="ADM22" s="14"/>
      <c r="ADN22" s="14"/>
      <c r="ADO22" s="14"/>
      <c r="ADP22" s="14"/>
      <c r="ADQ22" s="14"/>
      <c r="ADR22" s="14"/>
      <c r="ADS22" s="14"/>
      <c r="ADT22" s="14"/>
      <c r="ADU22" s="14"/>
      <c r="ADV22" s="14"/>
      <c r="ADW22" s="14"/>
      <c r="ADX22" s="14"/>
      <c r="ADY22" s="14"/>
      <c r="ADZ22" s="14"/>
      <c r="AEA22" s="14"/>
      <c r="AEB22" s="14"/>
      <c r="AEC22" s="14"/>
      <c r="AED22" s="14"/>
      <c r="AEE22" s="14"/>
      <c r="AEF22" s="14"/>
      <c r="AEG22" s="14"/>
      <c r="AEH22" s="14"/>
      <c r="AEI22" s="14"/>
      <c r="AEJ22" s="14"/>
      <c r="AEK22" s="14"/>
      <c r="AEL22" s="14"/>
      <c r="AEM22" s="14"/>
      <c r="AEN22" s="14"/>
      <c r="AEO22" s="14"/>
      <c r="AEP22" s="14"/>
      <c r="AEQ22" s="14"/>
      <c r="AER22" s="14"/>
      <c r="AES22" s="14"/>
      <c r="AET22" s="14"/>
      <c r="AEU22" s="14"/>
      <c r="AEV22" s="14"/>
      <c r="AEW22" s="14"/>
      <c r="AEX22" s="14"/>
      <c r="AEY22" s="14"/>
      <c r="AEZ22" s="14"/>
      <c r="AFA22" s="14"/>
      <c r="AFB22" s="14"/>
      <c r="AFC22" s="14"/>
      <c r="AFD22" s="14"/>
      <c r="AFE22" s="14"/>
      <c r="AFF22" s="14"/>
      <c r="AFG22" s="14"/>
      <c r="AFH22" s="14"/>
      <c r="AFI22" s="14"/>
      <c r="AFJ22" s="14"/>
      <c r="AFK22" s="14"/>
      <c r="AFL22" s="14"/>
      <c r="AFM22" s="14"/>
      <c r="AFN22" s="14"/>
      <c r="AFO22" s="14"/>
      <c r="AFP22" s="14"/>
      <c r="AFQ22" s="14"/>
      <c r="AFR22" s="14"/>
      <c r="AFS22" s="14"/>
      <c r="AFT22" s="14"/>
      <c r="AFU22" s="14"/>
      <c r="AFV22" s="14"/>
      <c r="AFW22" s="14"/>
      <c r="AFX22" s="14"/>
      <c r="AFY22" s="14"/>
      <c r="AFZ22" s="14"/>
      <c r="AGA22" s="14"/>
      <c r="AGB22" s="14"/>
      <c r="AGC22" s="14"/>
      <c r="AGD22" s="14"/>
      <c r="AGE22" s="14"/>
      <c r="AGF22" s="14"/>
      <c r="AGG22" s="14"/>
      <c r="AGH22" s="14"/>
      <c r="AGI22" s="14"/>
      <c r="AGJ22" s="14"/>
      <c r="AGK22" s="14"/>
      <c r="AGL22" s="14"/>
      <c r="AGM22" s="14"/>
      <c r="AGN22" s="14"/>
      <c r="AGO22" s="14"/>
      <c r="AGP22" s="14"/>
      <c r="AGQ22" s="14"/>
      <c r="AGR22" s="14"/>
      <c r="AGS22" s="14"/>
      <c r="AGT22" s="14"/>
      <c r="AGU22" s="14"/>
      <c r="AGV22" s="14"/>
      <c r="AGW22" s="14"/>
      <c r="AGX22" s="14"/>
      <c r="AGY22" s="14"/>
      <c r="AGZ22" s="14"/>
      <c r="AHA22" s="14"/>
      <c r="AHB22" s="14"/>
      <c r="AHC22" s="14"/>
      <c r="AHD22" s="14"/>
      <c r="AHE22" s="14"/>
      <c r="AHF22" s="14"/>
      <c r="AHG22" s="14"/>
      <c r="AHH22" s="14"/>
      <c r="AHI22" s="14"/>
      <c r="AHJ22" s="14"/>
      <c r="AHK22" s="14"/>
      <c r="AHL22" s="14"/>
      <c r="AHM22" s="14"/>
      <c r="AHN22" s="14"/>
      <c r="AHO22" s="14"/>
      <c r="AHP22" s="14"/>
      <c r="AHQ22" s="14"/>
      <c r="AHR22" s="14"/>
      <c r="AHS22" s="14"/>
      <c r="AHT22" s="14"/>
      <c r="AHU22" s="14"/>
      <c r="AHV22" s="14"/>
      <c r="AHW22" s="14"/>
      <c r="AHX22" s="14"/>
      <c r="AHY22" s="14"/>
      <c r="AHZ22" s="14"/>
      <c r="AIA22" s="14"/>
      <c r="AIB22" s="14"/>
      <c r="AIC22" s="14"/>
      <c r="AID22" s="14"/>
      <c r="AIE22" s="14"/>
      <c r="AIF22" s="14"/>
      <c r="AIG22" s="14"/>
      <c r="AIH22" s="14"/>
      <c r="AII22" s="14"/>
      <c r="AIJ22" s="14"/>
      <c r="AIK22" s="14"/>
      <c r="AIL22" s="14"/>
      <c r="AIM22" s="14"/>
      <c r="AIN22" s="14"/>
      <c r="AIO22" s="14"/>
      <c r="AIP22" s="14"/>
      <c r="AIQ22" s="14"/>
      <c r="AIR22" s="14"/>
      <c r="AIS22" s="14"/>
      <c r="AIT22" s="14"/>
      <c r="AIU22" s="14"/>
      <c r="AIV22" s="14"/>
      <c r="AIW22" s="14"/>
      <c r="AIX22" s="14"/>
      <c r="AIY22" s="14"/>
      <c r="AIZ22" s="14"/>
      <c r="AJA22" s="14"/>
      <c r="AJB22" s="14"/>
      <c r="AJC22" s="14"/>
      <c r="AJD22" s="14"/>
      <c r="AJE22" s="14"/>
      <c r="AJF22" s="14"/>
      <c r="AJG22" s="14"/>
      <c r="AJH22" s="14"/>
      <c r="AJI22" s="14"/>
      <c r="AJJ22" s="14"/>
      <c r="AJK22" s="14"/>
      <c r="AJL22" s="14"/>
      <c r="AJM22" s="14"/>
      <c r="AJN22" s="14"/>
      <c r="AJO22" s="14"/>
      <c r="AJP22" s="14"/>
      <c r="AJQ22" s="14"/>
      <c r="AJR22" s="14"/>
      <c r="AJS22" s="14"/>
      <c r="AJT22" s="14"/>
      <c r="AJU22" s="14"/>
      <c r="AJV22" s="14"/>
      <c r="AJW22" s="14"/>
      <c r="AJX22" s="14"/>
      <c r="AJY22" s="14"/>
      <c r="AJZ22" s="14"/>
      <c r="AKA22" s="14"/>
      <c r="AKB22" s="14"/>
      <c r="AKC22" s="14"/>
      <c r="AKD22" s="14"/>
      <c r="AKE22" s="14"/>
      <c r="AKF22" s="14"/>
      <c r="AKG22" s="14"/>
      <c r="AKH22" s="14"/>
      <c r="AKI22" s="14"/>
      <c r="AKJ22" s="14"/>
      <c r="AKK22" s="14"/>
      <c r="AKL22" s="14"/>
      <c r="AKM22" s="14"/>
      <c r="AKN22" s="14"/>
      <c r="AKO22" s="14"/>
      <c r="AKP22" s="14"/>
      <c r="AKQ22" s="14"/>
      <c r="AKR22" s="14"/>
      <c r="AKS22" s="14"/>
      <c r="AKT22" s="14"/>
      <c r="AKU22" s="14"/>
      <c r="AKV22" s="14"/>
      <c r="AKW22" s="14"/>
      <c r="AKX22" s="14"/>
      <c r="AKY22" s="14"/>
      <c r="AKZ22" s="14"/>
      <c r="ALA22" s="14"/>
      <c r="ALB22" s="14"/>
      <c r="ALC22" s="14"/>
      <c r="ALD22" s="14"/>
      <c r="ALE22" s="14"/>
      <c r="ALF22" s="14"/>
      <c r="ALG22" s="14"/>
      <c r="ALH22" s="14"/>
      <c r="ALI22" s="14"/>
      <c r="ALJ22" s="14"/>
      <c r="ALK22" s="14"/>
      <c r="ALL22" s="14"/>
      <c r="ALM22" s="14"/>
      <c r="ALN22" s="14"/>
      <c r="ALO22" s="14"/>
      <c r="ALP22" s="14"/>
      <c r="ALQ22" s="14"/>
      <c r="ALR22" s="14"/>
      <c r="ALS22" s="14"/>
      <c r="ALT22" s="14"/>
      <c r="ALU22" s="14"/>
      <c r="ALV22" s="14"/>
      <c r="ALW22" s="14"/>
      <c r="ALX22" s="14"/>
      <c r="ALY22" s="14"/>
      <c r="ALZ22" s="14"/>
      <c r="AMA22" s="14"/>
      <c r="AMB22" s="14"/>
      <c r="AMC22" s="14"/>
      <c r="AMD22" s="14"/>
      <c r="AME22" s="14"/>
      <c r="AMF22" s="14"/>
      <c r="AMG22" s="14"/>
      <c r="AMH22" s="14"/>
      <c r="AMI22" s="14"/>
      <c r="AMJ22" s="14"/>
      <c r="AMK22" s="14"/>
      <c r="AML22" s="14"/>
    </row>
    <row r="23" spans="1:1026" s="15" customFormat="1" ht="30.6" x14ac:dyDescent="0.25">
      <c r="A23" s="27" t="s">
        <v>33</v>
      </c>
      <c r="B23" s="11" t="s">
        <v>34</v>
      </c>
      <c r="C23" s="27" t="s">
        <v>35</v>
      </c>
      <c r="D23" s="27" t="s">
        <v>43</v>
      </c>
      <c r="E23" s="27" t="s">
        <v>37</v>
      </c>
      <c r="F23" s="27" t="s">
        <v>46</v>
      </c>
      <c r="G23" s="27" t="s">
        <v>102</v>
      </c>
      <c r="H23" s="11" t="s">
        <v>38</v>
      </c>
      <c r="I23" s="11" t="s">
        <v>97</v>
      </c>
      <c r="J23" s="11" t="s">
        <v>88</v>
      </c>
      <c r="K23" s="27">
        <v>1</v>
      </c>
      <c r="L23" s="27" t="s">
        <v>54</v>
      </c>
      <c r="M23" s="11" t="s">
        <v>41</v>
      </c>
      <c r="N23" s="27">
        <v>3</v>
      </c>
      <c r="O23" s="16"/>
      <c r="P23" s="16"/>
      <c r="Q23" s="16"/>
      <c r="R23" s="22">
        <f t="shared" si="9"/>
        <v>0</v>
      </c>
      <c r="S23" s="16"/>
      <c r="T23" s="22">
        <v>1215370</v>
      </c>
      <c r="U23" s="22">
        <v>0</v>
      </c>
      <c r="V23" s="28">
        <f t="shared" si="10"/>
        <v>1215370</v>
      </c>
      <c r="W23" s="22">
        <v>505486</v>
      </c>
      <c r="X23" s="25">
        <f t="shared" si="11"/>
        <v>0.41591120399549109</v>
      </c>
      <c r="Y23" s="22">
        <v>438230.2</v>
      </c>
      <c r="Z23" s="25">
        <f t="shared" si="12"/>
        <v>0.36057348790903182</v>
      </c>
      <c r="AA23" s="22">
        <v>438230.2</v>
      </c>
      <c r="AB23" s="25">
        <f t="shared" si="13"/>
        <v>0.36057348790903182</v>
      </c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14"/>
      <c r="NU23" s="14"/>
      <c r="NV23" s="14"/>
      <c r="NW23" s="14"/>
      <c r="NX23" s="14"/>
      <c r="NY23" s="14"/>
      <c r="NZ23" s="14"/>
      <c r="OA23" s="14"/>
      <c r="OB23" s="14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14"/>
      <c r="PK23" s="14"/>
      <c r="PL23" s="14"/>
      <c r="PM23" s="14"/>
      <c r="PN23" s="14"/>
      <c r="PO23" s="14"/>
      <c r="PP23" s="14"/>
      <c r="PQ23" s="14"/>
      <c r="PR23" s="14"/>
      <c r="PS23" s="14"/>
      <c r="PT23" s="14"/>
      <c r="PU23" s="14"/>
      <c r="PV23" s="14"/>
      <c r="PW23" s="14"/>
      <c r="PX23" s="14"/>
      <c r="PY23" s="14"/>
      <c r="PZ23" s="14"/>
      <c r="QA23" s="14"/>
      <c r="QB23" s="14"/>
      <c r="QC23" s="14"/>
      <c r="QD23" s="14"/>
      <c r="QE23" s="14"/>
      <c r="QF23" s="14"/>
      <c r="QG23" s="14"/>
      <c r="QH23" s="14"/>
      <c r="QI23" s="14"/>
      <c r="QJ23" s="14"/>
      <c r="QK23" s="14"/>
      <c r="QL23" s="14"/>
      <c r="QM23" s="14"/>
      <c r="QN23" s="14"/>
      <c r="QO23" s="14"/>
      <c r="QP23" s="14"/>
      <c r="QQ23" s="14"/>
      <c r="QR23" s="14"/>
      <c r="QS23" s="14"/>
      <c r="QT23" s="14"/>
      <c r="QU23" s="14"/>
      <c r="QV23" s="14"/>
      <c r="QW23" s="14"/>
      <c r="QX23" s="14"/>
      <c r="QY23" s="14"/>
      <c r="QZ23" s="14"/>
      <c r="RA23" s="14"/>
      <c r="RB23" s="14"/>
      <c r="RC23" s="14"/>
      <c r="RD23" s="14"/>
      <c r="RE23" s="14"/>
      <c r="RF23" s="14"/>
      <c r="RG23" s="14"/>
      <c r="RH23" s="14"/>
      <c r="RI23" s="14"/>
      <c r="RJ23" s="14"/>
      <c r="RK23" s="14"/>
      <c r="RL23" s="14"/>
      <c r="RM23" s="14"/>
      <c r="RN23" s="14"/>
      <c r="RO23" s="14"/>
      <c r="RP23" s="14"/>
      <c r="RQ23" s="14"/>
      <c r="RR23" s="14"/>
      <c r="RS23" s="14"/>
      <c r="RT23" s="14"/>
      <c r="RU23" s="14"/>
      <c r="RV23" s="14"/>
      <c r="RW23" s="14"/>
      <c r="RX23" s="14"/>
      <c r="RY23" s="14"/>
      <c r="RZ23" s="14"/>
      <c r="SA23" s="14"/>
      <c r="SB23" s="14"/>
      <c r="SC23" s="14"/>
      <c r="SD23" s="14"/>
      <c r="SE23" s="14"/>
      <c r="SF23" s="14"/>
      <c r="SG23" s="14"/>
      <c r="SH23" s="14"/>
      <c r="SI23" s="14"/>
      <c r="SJ23" s="14"/>
      <c r="SK23" s="14"/>
      <c r="SL23" s="14"/>
      <c r="SM23" s="14"/>
      <c r="SN23" s="14"/>
      <c r="SO23" s="14"/>
      <c r="SP23" s="14"/>
      <c r="SQ23" s="14"/>
      <c r="SR23" s="14"/>
      <c r="SS23" s="14"/>
      <c r="ST23" s="14"/>
      <c r="SU23" s="14"/>
      <c r="SV23" s="14"/>
      <c r="SW23" s="14"/>
      <c r="SX23" s="14"/>
      <c r="SY23" s="14"/>
      <c r="SZ23" s="14"/>
      <c r="TA23" s="14"/>
      <c r="TB23" s="14"/>
      <c r="TC23" s="14"/>
      <c r="TD23" s="14"/>
      <c r="TE23" s="14"/>
      <c r="TF23" s="14"/>
      <c r="TG23" s="14"/>
      <c r="TH23" s="14"/>
      <c r="TI23" s="14"/>
      <c r="TJ23" s="14"/>
      <c r="TK23" s="14"/>
      <c r="TL23" s="14"/>
      <c r="TM23" s="14"/>
      <c r="TN23" s="14"/>
      <c r="TO23" s="14"/>
      <c r="TP23" s="14"/>
      <c r="TQ23" s="14"/>
      <c r="TR23" s="14"/>
      <c r="TS23" s="14"/>
      <c r="TT23" s="14"/>
      <c r="TU23" s="14"/>
      <c r="TV23" s="14"/>
      <c r="TW23" s="14"/>
      <c r="TX23" s="14"/>
      <c r="TY23" s="14"/>
      <c r="TZ23" s="14"/>
      <c r="UA23" s="14"/>
      <c r="UB23" s="14"/>
      <c r="UC23" s="14"/>
      <c r="UD23" s="14"/>
      <c r="UE23" s="14"/>
      <c r="UF23" s="14"/>
      <c r="UG23" s="14"/>
      <c r="UH23" s="14"/>
      <c r="UI23" s="14"/>
      <c r="UJ23" s="14"/>
      <c r="UK23" s="14"/>
      <c r="UL23" s="14"/>
      <c r="UM23" s="14"/>
      <c r="UN23" s="14"/>
      <c r="UO23" s="14"/>
      <c r="UP23" s="14"/>
      <c r="UQ23" s="14"/>
      <c r="UR23" s="14"/>
      <c r="US23" s="14"/>
      <c r="UT23" s="14"/>
      <c r="UU23" s="14"/>
      <c r="UV23" s="14"/>
      <c r="UW23" s="14"/>
      <c r="UX23" s="14"/>
      <c r="UY23" s="14"/>
      <c r="UZ23" s="14"/>
      <c r="VA23" s="14"/>
      <c r="VB23" s="14"/>
      <c r="VC23" s="14"/>
      <c r="VD23" s="14"/>
      <c r="VE23" s="14"/>
      <c r="VF23" s="14"/>
      <c r="VG23" s="14"/>
      <c r="VH23" s="14"/>
      <c r="VI23" s="14"/>
      <c r="VJ23" s="14"/>
      <c r="VK23" s="14"/>
      <c r="VL23" s="14"/>
      <c r="VM23" s="14"/>
      <c r="VN23" s="14"/>
      <c r="VO23" s="14"/>
      <c r="VP23" s="14"/>
      <c r="VQ23" s="14"/>
      <c r="VR23" s="14"/>
      <c r="VS23" s="14"/>
      <c r="VT23" s="14"/>
      <c r="VU23" s="14"/>
      <c r="VV23" s="14"/>
      <c r="VW23" s="14"/>
      <c r="VX23" s="14"/>
      <c r="VY23" s="14"/>
      <c r="VZ23" s="14"/>
      <c r="WA23" s="14"/>
      <c r="WB23" s="14"/>
      <c r="WC23" s="14"/>
      <c r="WD23" s="14"/>
      <c r="WE23" s="14"/>
      <c r="WF23" s="14"/>
      <c r="WG23" s="14"/>
      <c r="WH23" s="14"/>
      <c r="WI23" s="14"/>
      <c r="WJ23" s="14"/>
      <c r="WK23" s="14"/>
      <c r="WL23" s="14"/>
      <c r="WM23" s="14"/>
      <c r="WN23" s="14"/>
      <c r="WO23" s="14"/>
      <c r="WP23" s="14"/>
      <c r="WQ23" s="14"/>
      <c r="WR23" s="14"/>
      <c r="WS23" s="14"/>
      <c r="WT23" s="14"/>
      <c r="WU23" s="14"/>
      <c r="WV23" s="14"/>
      <c r="WW23" s="14"/>
      <c r="WX23" s="14"/>
      <c r="WY23" s="14"/>
      <c r="WZ23" s="14"/>
      <c r="XA23" s="14"/>
      <c r="XB23" s="14"/>
      <c r="XC23" s="14"/>
      <c r="XD23" s="14"/>
      <c r="XE23" s="14"/>
      <c r="XF23" s="14"/>
      <c r="XG23" s="14"/>
      <c r="XH23" s="14"/>
      <c r="XI23" s="14"/>
      <c r="XJ23" s="14"/>
      <c r="XK23" s="14"/>
      <c r="XL23" s="14"/>
      <c r="XM23" s="14"/>
      <c r="XN23" s="14"/>
      <c r="XO23" s="14"/>
      <c r="XP23" s="14"/>
      <c r="XQ23" s="14"/>
      <c r="XR23" s="14"/>
      <c r="XS23" s="14"/>
      <c r="XT23" s="14"/>
      <c r="XU23" s="14"/>
      <c r="XV23" s="14"/>
      <c r="XW23" s="14"/>
      <c r="XX23" s="14"/>
      <c r="XY23" s="14"/>
      <c r="XZ23" s="14"/>
      <c r="YA23" s="14"/>
      <c r="YB23" s="14"/>
      <c r="YC23" s="14"/>
      <c r="YD23" s="14"/>
      <c r="YE23" s="14"/>
      <c r="YF23" s="14"/>
      <c r="YG23" s="14"/>
      <c r="YH23" s="14"/>
      <c r="YI23" s="14"/>
      <c r="YJ23" s="14"/>
      <c r="YK23" s="14"/>
      <c r="YL23" s="14"/>
      <c r="YM23" s="14"/>
      <c r="YN23" s="14"/>
      <c r="YO23" s="14"/>
      <c r="YP23" s="14"/>
      <c r="YQ23" s="14"/>
      <c r="YR23" s="14"/>
      <c r="YS23" s="14"/>
      <c r="YT23" s="14"/>
      <c r="YU23" s="14"/>
      <c r="YV23" s="14"/>
      <c r="YW23" s="14"/>
      <c r="YX23" s="14"/>
      <c r="YY23" s="14"/>
      <c r="YZ23" s="14"/>
      <c r="ZA23" s="14"/>
      <c r="ZB23" s="14"/>
      <c r="ZC23" s="14"/>
      <c r="ZD23" s="14"/>
      <c r="ZE23" s="14"/>
      <c r="ZF23" s="14"/>
      <c r="ZG23" s="14"/>
      <c r="ZH23" s="14"/>
      <c r="ZI23" s="14"/>
      <c r="ZJ23" s="14"/>
      <c r="ZK23" s="14"/>
      <c r="ZL23" s="14"/>
      <c r="ZM23" s="14"/>
      <c r="ZN23" s="14"/>
      <c r="ZO23" s="14"/>
      <c r="ZP23" s="14"/>
      <c r="ZQ23" s="14"/>
      <c r="ZR23" s="14"/>
      <c r="ZS23" s="14"/>
      <c r="ZT23" s="14"/>
      <c r="ZU23" s="14"/>
      <c r="ZV23" s="14"/>
      <c r="ZW23" s="14"/>
      <c r="ZX23" s="14"/>
      <c r="ZY23" s="14"/>
      <c r="ZZ23" s="14"/>
      <c r="AAA23" s="14"/>
      <c r="AAB23" s="14"/>
      <c r="AAC23" s="14"/>
      <c r="AAD23" s="14"/>
      <c r="AAE23" s="14"/>
      <c r="AAF23" s="14"/>
      <c r="AAG23" s="14"/>
      <c r="AAH23" s="14"/>
      <c r="AAI23" s="14"/>
      <c r="AAJ23" s="14"/>
      <c r="AAK23" s="14"/>
      <c r="AAL23" s="14"/>
      <c r="AAM23" s="14"/>
      <c r="AAN23" s="14"/>
      <c r="AAO23" s="14"/>
      <c r="AAP23" s="14"/>
      <c r="AAQ23" s="14"/>
      <c r="AAR23" s="14"/>
      <c r="AAS23" s="14"/>
      <c r="AAT23" s="14"/>
      <c r="AAU23" s="14"/>
      <c r="AAV23" s="14"/>
      <c r="AAW23" s="14"/>
      <c r="AAX23" s="14"/>
      <c r="AAY23" s="14"/>
      <c r="AAZ23" s="14"/>
      <c r="ABA23" s="14"/>
      <c r="ABB23" s="14"/>
      <c r="ABC23" s="14"/>
      <c r="ABD23" s="14"/>
      <c r="ABE23" s="14"/>
      <c r="ABF23" s="14"/>
      <c r="ABG23" s="14"/>
      <c r="ABH23" s="14"/>
      <c r="ABI23" s="14"/>
      <c r="ABJ23" s="14"/>
      <c r="ABK23" s="14"/>
      <c r="ABL23" s="14"/>
      <c r="ABM23" s="14"/>
      <c r="ABN23" s="14"/>
      <c r="ABO23" s="14"/>
      <c r="ABP23" s="14"/>
      <c r="ABQ23" s="14"/>
      <c r="ABR23" s="14"/>
      <c r="ABS23" s="14"/>
      <c r="ABT23" s="14"/>
      <c r="ABU23" s="14"/>
      <c r="ABV23" s="14"/>
      <c r="ABW23" s="14"/>
      <c r="ABX23" s="14"/>
      <c r="ABY23" s="14"/>
      <c r="ABZ23" s="14"/>
      <c r="ACA23" s="14"/>
      <c r="ACB23" s="14"/>
      <c r="ACC23" s="14"/>
      <c r="ACD23" s="14"/>
      <c r="ACE23" s="14"/>
      <c r="ACF23" s="14"/>
      <c r="ACG23" s="14"/>
      <c r="ACH23" s="14"/>
      <c r="ACI23" s="14"/>
      <c r="ACJ23" s="14"/>
      <c r="ACK23" s="14"/>
      <c r="ACL23" s="14"/>
      <c r="ACM23" s="14"/>
      <c r="ACN23" s="14"/>
      <c r="ACO23" s="14"/>
      <c r="ACP23" s="14"/>
      <c r="ACQ23" s="14"/>
      <c r="ACR23" s="14"/>
      <c r="ACS23" s="14"/>
      <c r="ACT23" s="14"/>
      <c r="ACU23" s="14"/>
      <c r="ACV23" s="14"/>
      <c r="ACW23" s="14"/>
      <c r="ACX23" s="14"/>
      <c r="ACY23" s="14"/>
      <c r="ACZ23" s="14"/>
      <c r="ADA23" s="14"/>
      <c r="ADB23" s="14"/>
      <c r="ADC23" s="14"/>
      <c r="ADD23" s="14"/>
      <c r="ADE23" s="14"/>
      <c r="ADF23" s="14"/>
      <c r="ADG23" s="14"/>
      <c r="ADH23" s="14"/>
      <c r="ADI23" s="14"/>
      <c r="ADJ23" s="14"/>
      <c r="ADK23" s="14"/>
      <c r="ADL23" s="14"/>
      <c r="ADM23" s="14"/>
      <c r="ADN23" s="14"/>
      <c r="ADO23" s="14"/>
      <c r="ADP23" s="14"/>
      <c r="ADQ23" s="14"/>
      <c r="ADR23" s="14"/>
      <c r="ADS23" s="14"/>
      <c r="ADT23" s="14"/>
      <c r="ADU23" s="14"/>
      <c r="ADV23" s="14"/>
      <c r="ADW23" s="14"/>
      <c r="ADX23" s="14"/>
      <c r="ADY23" s="14"/>
      <c r="ADZ23" s="14"/>
      <c r="AEA23" s="14"/>
      <c r="AEB23" s="14"/>
      <c r="AEC23" s="14"/>
      <c r="AED23" s="14"/>
      <c r="AEE23" s="14"/>
      <c r="AEF23" s="14"/>
      <c r="AEG23" s="14"/>
      <c r="AEH23" s="14"/>
      <c r="AEI23" s="14"/>
      <c r="AEJ23" s="14"/>
      <c r="AEK23" s="14"/>
      <c r="AEL23" s="14"/>
      <c r="AEM23" s="14"/>
      <c r="AEN23" s="14"/>
      <c r="AEO23" s="14"/>
      <c r="AEP23" s="14"/>
      <c r="AEQ23" s="14"/>
      <c r="AER23" s="14"/>
      <c r="AES23" s="14"/>
      <c r="AET23" s="14"/>
      <c r="AEU23" s="14"/>
      <c r="AEV23" s="14"/>
      <c r="AEW23" s="14"/>
      <c r="AEX23" s="14"/>
      <c r="AEY23" s="14"/>
      <c r="AEZ23" s="14"/>
      <c r="AFA23" s="14"/>
      <c r="AFB23" s="14"/>
      <c r="AFC23" s="14"/>
      <c r="AFD23" s="14"/>
      <c r="AFE23" s="14"/>
      <c r="AFF23" s="14"/>
      <c r="AFG23" s="14"/>
      <c r="AFH23" s="14"/>
      <c r="AFI23" s="14"/>
      <c r="AFJ23" s="14"/>
      <c r="AFK23" s="14"/>
      <c r="AFL23" s="14"/>
      <c r="AFM23" s="14"/>
      <c r="AFN23" s="14"/>
      <c r="AFO23" s="14"/>
      <c r="AFP23" s="14"/>
      <c r="AFQ23" s="14"/>
      <c r="AFR23" s="14"/>
      <c r="AFS23" s="14"/>
      <c r="AFT23" s="14"/>
      <c r="AFU23" s="14"/>
      <c r="AFV23" s="14"/>
      <c r="AFW23" s="14"/>
      <c r="AFX23" s="14"/>
      <c r="AFY23" s="14"/>
      <c r="AFZ23" s="14"/>
      <c r="AGA23" s="14"/>
      <c r="AGB23" s="14"/>
      <c r="AGC23" s="14"/>
      <c r="AGD23" s="14"/>
      <c r="AGE23" s="14"/>
      <c r="AGF23" s="14"/>
      <c r="AGG23" s="14"/>
      <c r="AGH23" s="14"/>
      <c r="AGI23" s="14"/>
      <c r="AGJ23" s="14"/>
      <c r="AGK23" s="14"/>
      <c r="AGL23" s="14"/>
      <c r="AGM23" s="14"/>
      <c r="AGN23" s="14"/>
      <c r="AGO23" s="14"/>
      <c r="AGP23" s="14"/>
      <c r="AGQ23" s="14"/>
      <c r="AGR23" s="14"/>
      <c r="AGS23" s="14"/>
      <c r="AGT23" s="14"/>
      <c r="AGU23" s="14"/>
      <c r="AGV23" s="14"/>
      <c r="AGW23" s="14"/>
      <c r="AGX23" s="14"/>
      <c r="AGY23" s="14"/>
      <c r="AGZ23" s="14"/>
      <c r="AHA23" s="14"/>
      <c r="AHB23" s="14"/>
      <c r="AHC23" s="14"/>
      <c r="AHD23" s="14"/>
      <c r="AHE23" s="14"/>
      <c r="AHF23" s="14"/>
      <c r="AHG23" s="14"/>
      <c r="AHH23" s="14"/>
      <c r="AHI23" s="14"/>
      <c r="AHJ23" s="14"/>
      <c r="AHK23" s="14"/>
      <c r="AHL23" s="14"/>
      <c r="AHM23" s="14"/>
      <c r="AHN23" s="14"/>
      <c r="AHO23" s="14"/>
      <c r="AHP23" s="14"/>
      <c r="AHQ23" s="14"/>
      <c r="AHR23" s="14"/>
      <c r="AHS23" s="14"/>
      <c r="AHT23" s="14"/>
      <c r="AHU23" s="14"/>
      <c r="AHV23" s="14"/>
      <c r="AHW23" s="14"/>
      <c r="AHX23" s="14"/>
      <c r="AHY23" s="14"/>
      <c r="AHZ23" s="14"/>
      <c r="AIA23" s="14"/>
      <c r="AIB23" s="14"/>
      <c r="AIC23" s="14"/>
      <c r="AID23" s="14"/>
      <c r="AIE23" s="14"/>
      <c r="AIF23" s="14"/>
      <c r="AIG23" s="14"/>
      <c r="AIH23" s="14"/>
      <c r="AII23" s="14"/>
      <c r="AIJ23" s="14"/>
      <c r="AIK23" s="14"/>
      <c r="AIL23" s="14"/>
      <c r="AIM23" s="14"/>
      <c r="AIN23" s="14"/>
      <c r="AIO23" s="14"/>
      <c r="AIP23" s="14"/>
      <c r="AIQ23" s="14"/>
      <c r="AIR23" s="14"/>
      <c r="AIS23" s="14"/>
      <c r="AIT23" s="14"/>
      <c r="AIU23" s="14"/>
      <c r="AIV23" s="14"/>
      <c r="AIW23" s="14"/>
      <c r="AIX23" s="14"/>
      <c r="AIY23" s="14"/>
      <c r="AIZ23" s="14"/>
      <c r="AJA23" s="14"/>
      <c r="AJB23" s="14"/>
      <c r="AJC23" s="14"/>
      <c r="AJD23" s="14"/>
      <c r="AJE23" s="14"/>
      <c r="AJF23" s="14"/>
      <c r="AJG23" s="14"/>
      <c r="AJH23" s="14"/>
      <c r="AJI23" s="14"/>
      <c r="AJJ23" s="14"/>
      <c r="AJK23" s="14"/>
      <c r="AJL23" s="14"/>
      <c r="AJM23" s="14"/>
      <c r="AJN23" s="14"/>
      <c r="AJO23" s="14"/>
      <c r="AJP23" s="14"/>
      <c r="AJQ23" s="14"/>
      <c r="AJR23" s="14"/>
      <c r="AJS23" s="14"/>
      <c r="AJT23" s="14"/>
      <c r="AJU23" s="14"/>
      <c r="AJV23" s="14"/>
      <c r="AJW23" s="14"/>
      <c r="AJX23" s="14"/>
      <c r="AJY23" s="14"/>
      <c r="AJZ23" s="14"/>
      <c r="AKA23" s="14"/>
      <c r="AKB23" s="14"/>
      <c r="AKC23" s="14"/>
      <c r="AKD23" s="14"/>
      <c r="AKE23" s="14"/>
      <c r="AKF23" s="14"/>
      <c r="AKG23" s="14"/>
      <c r="AKH23" s="14"/>
      <c r="AKI23" s="14"/>
      <c r="AKJ23" s="14"/>
      <c r="AKK23" s="14"/>
      <c r="AKL23" s="14"/>
      <c r="AKM23" s="14"/>
      <c r="AKN23" s="14"/>
      <c r="AKO23" s="14"/>
      <c r="AKP23" s="14"/>
      <c r="AKQ23" s="14"/>
      <c r="AKR23" s="14"/>
      <c r="AKS23" s="14"/>
      <c r="AKT23" s="14"/>
      <c r="AKU23" s="14"/>
      <c r="AKV23" s="14"/>
      <c r="AKW23" s="14"/>
      <c r="AKX23" s="14"/>
      <c r="AKY23" s="14"/>
      <c r="AKZ23" s="14"/>
      <c r="ALA23" s="14"/>
      <c r="ALB23" s="14"/>
      <c r="ALC23" s="14"/>
      <c r="ALD23" s="14"/>
      <c r="ALE23" s="14"/>
      <c r="ALF23" s="14"/>
      <c r="ALG23" s="14"/>
      <c r="ALH23" s="14"/>
      <c r="ALI23" s="14"/>
      <c r="ALJ23" s="14"/>
      <c r="ALK23" s="14"/>
      <c r="ALL23" s="14"/>
      <c r="ALM23" s="14"/>
      <c r="ALN23" s="14"/>
      <c r="ALO23" s="14"/>
      <c r="ALP23" s="14"/>
      <c r="ALQ23" s="14"/>
      <c r="ALR23" s="14"/>
      <c r="ALS23" s="14"/>
      <c r="ALT23" s="14"/>
      <c r="ALU23" s="14"/>
      <c r="ALV23" s="14"/>
      <c r="ALW23" s="14"/>
      <c r="ALX23" s="14"/>
      <c r="ALY23" s="14"/>
      <c r="ALZ23" s="14"/>
      <c r="AMA23" s="14"/>
      <c r="AMB23" s="14"/>
      <c r="AMC23" s="14"/>
      <c r="AMD23" s="14"/>
      <c r="AME23" s="14"/>
      <c r="AMF23" s="14"/>
      <c r="AMG23" s="14"/>
      <c r="AMH23" s="14"/>
      <c r="AMI23" s="14"/>
      <c r="AMJ23" s="14"/>
      <c r="AMK23" s="14"/>
      <c r="AML23" s="14"/>
    </row>
    <row r="24" spans="1:1026" s="15" customFormat="1" ht="30.6" x14ac:dyDescent="0.25">
      <c r="A24" s="27" t="s">
        <v>33</v>
      </c>
      <c r="B24" s="11" t="s">
        <v>34</v>
      </c>
      <c r="C24" s="27" t="s">
        <v>35</v>
      </c>
      <c r="D24" s="27" t="s">
        <v>56</v>
      </c>
      <c r="E24" s="27" t="s">
        <v>37</v>
      </c>
      <c r="F24" s="27" t="s">
        <v>57</v>
      </c>
      <c r="G24" s="27" t="s">
        <v>102</v>
      </c>
      <c r="H24" s="11" t="s">
        <v>38</v>
      </c>
      <c r="I24" s="11" t="s">
        <v>58</v>
      </c>
      <c r="J24" s="11" t="s">
        <v>89</v>
      </c>
      <c r="K24" s="27">
        <v>1</v>
      </c>
      <c r="L24" s="27" t="s">
        <v>54</v>
      </c>
      <c r="M24" s="11" t="s">
        <v>41</v>
      </c>
      <c r="N24" s="27">
        <v>3</v>
      </c>
      <c r="O24" s="16"/>
      <c r="P24" s="16"/>
      <c r="Q24" s="16"/>
      <c r="R24" s="22">
        <f t="shared" ref="R24" si="14">O24+P24+Q24</f>
        <v>0</v>
      </c>
      <c r="S24" s="16"/>
      <c r="T24" s="22">
        <v>10000</v>
      </c>
      <c r="U24" s="22">
        <v>0</v>
      </c>
      <c r="V24" s="28">
        <f t="shared" ref="V24" si="15">R24+S24+T24+U24</f>
        <v>10000</v>
      </c>
      <c r="W24" s="22">
        <v>363.13</v>
      </c>
      <c r="X24" s="25">
        <f t="shared" ref="X24" si="16">W24/V24</f>
        <v>3.6312999999999998E-2</v>
      </c>
      <c r="Y24" s="22">
        <v>363.13</v>
      </c>
      <c r="Z24" s="25">
        <f t="shared" ref="Z24" si="17">Y24/V24</f>
        <v>3.6312999999999998E-2</v>
      </c>
      <c r="AA24" s="22">
        <v>363.13</v>
      </c>
      <c r="AB24" s="25">
        <f t="shared" ref="AB24" si="18">AA24/V24</f>
        <v>3.6312999999999998E-2</v>
      </c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14"/>
      <c r="NU24" s="14"/>
      <c r="NV24" s="14"/>
      <c r="NW24" s="14"/>
      <c r="NX24" s="14"/>
      <c r="NY24" s="14"/>
      <c r="NZ24" s="14"/>
      <c r="OA24" s="14"/>
      <c r="OB24" s="14"/>
      <c r="OC24" s="14"/>
      <c r="OD24" s="14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  <c r="OU24" s="14"/>
      <c r="OV24" s="14"/>
      <c r="OW24" s="14"/>
      <c r="OX24" s="14"/>
      <c r="OY24" s="14"/>
      <c r="OZ24" s="14"/>
      <c r="PA24" s="14"/>
      <c r="PB24" s="14"/>
      <c r="PC24" s="14"/>
      <c r="PD24" s="14"/>
      <c r="PE24" s="14"/>
      <c r="PF24" s="14"/>
      <c r="PG24" s="14"/>
      <c r="PH24" s="14"/>
      <c r="PI24" s="14"/>
      <c r="PJ24" s="14"/>
      <c r="PK24" s="14"/>
      <c r="PL24" s="14"/>
      <c r="PM24" s="14"/>
      <c r="PN24" s="14"/>
      <c r="PO24" s="14"/>
      <c r="PP24" s="14"/>
      <c r="PQ24" s="14"/>
      <c r="PR24" s="14"/>
      <c r="PS24" s="14"/>
      <c r="PT24" s="14"/>
      <c r="PU24" s="14"/>
      <c r="PV24" s="14"/>
      <c r="PW24" s="14"/>
      <c r="PX24" s="14"/>
      <c r="PY24" s="14"/>
      <c r="PZ24" s="14"/>
      <c r="QA24" s="14"/>
      <c r="QB24" s="14"/>
      <c r="QC24" s="14"/>
      <c r="QD24" s="14"/>
      <c r="QE24" s="14"/>
      <c r="QF24" s="14"/>
      <c r="QG24" s="14"/>
      <c r="QH24" s="14"/>
      <c r="QI24" s="14"/>
      <c r="QJ24" s="14"/>
      <c r="QK24" s="14"/>
      <c r="QL24" s="14"/>
      <c r="QM24" s="14"/>
      <c r="QN24" s="14"/>
      <c r="QO24" s="14"/>
      <c r="QP24" s="14"/>
      <c r="QQ24" s="14"/>
      <c r="QR24" s="14"/>
      <c r="QS24" s="14"/>
      <c r="QT24" s="14"/>
      <c r="QU24" s="14"/>
      <c r="QV24" s="14"/>
      <c r="QW24" s="14"/>
      <c r="QX24" s="14"/>
      <c r="QY24" s="14"/>
      <c r="QZ24" s="14"/>
      <c r="RA24" s="14"/>
      <c r="RB24" s="14"/>
      <c r="RC24" s="14"/>
      <c r="RD24" s="14"/>
      <c r="RE24" s="14"/>
      <c r="RF24" s="14"/>
      <c r="RG24" s="14"/>
      <c r="RH24" s="14"/>
      <c r="RI24" s="14"/>
      <c r="RJ24" s="14"/>
      <c r="RK24" s="14"/>
      <c r="RL24" s="14"/>
      <c r="RM24" s="14"/>
      <c r="RN24" s="14"/>
      <c r="RO24" s="14"/>
      <c r="RP24" s="14"/>
      <c r="RQ24" s="14"/>
      <c r="RR24" s="14"/>
      <c r="RS24" s="14"/>
      <c r="RT24" s="14"/>
      <c r="RU24" s="14"/>
      <c r="RV24" s="14"/>
      <c r="RW24" s="14"/>
      <c r="RX24" s="14"/>
      <c r="RY24" s="14"/>
      <c r="RZ24" s="14"/>
      <c r="SA24" s="14"/>
      <c r="SB24" s="14"/>
      <c r="SC24" s="14"/>
      <c r="SD24" s="14"/>
      <c r="SE24" s="14"/>
      <c r="SF24" s="14"/>
      <c r="SG24" s="14"/>
      <c r="SH24" s="14"/>
      <c r="SI24" s="14"/>
      <c r="SJ24" s="14"/>
      <c r="SK24" s="14"/>
      <c r="SL24" s="14"/>
      <c r="SM24" s="14"/>
      <c r="SN24" s="14"/>
      <c r="SO24" s="14"/>
      <c r="SP24" s="14"/>
      <c r="SQ24" s="14"/>
      <c r="SR24" s="14"/>
      <c r="SS24" s="14"/>
      <c r="ST24" s="14"/>
      <c r="SU24" s="14"/>
      <c r="SV24" s="14"/>
      <c r="SW24" s="14"/>
      <c r="SX24" s="14"/>
      <c r="SY24" s="14"/>
      <c r="SZ24" s="14"/>
      <c r="TA24" s="14"/>
      <c r="TB24" s="14"/>
      <c r="TC24" s="14"/>
      <c r="TD24" s="14"/>
      <c r="TE24" s="14"/>
      <c r="TF24" s="14"/>
      <c r="TG24" s="14"/>
      <c r="TH24" s="14"/>
      <c r="TI24" s="14"/>
      <c r="TJ24" s="14"/>
      <c r="TK24" s="14"/>
      <c r="TL24" s="14"/>
      <c r="TM24" s="14"/>
      <c r="TN24" s="14"/>
      <c r="TO24" s="14"/>
      <c r="TP24" s="14"/>
      <c r="TQ24" s="14"/>
      <c r="TR24" s="14"/>
      <c r="TS24" s="14"/>
      <c r="TT24" s="14"/>
      <c r="TU24" s="14"/>
      <c r="TV24" s="14"/>
      <c r="TW24" s="14"/>
      <c r="TX24" s="14"/>
      <c r="TY24" s="14"/>
      <c r="TZ24" s="14"/>
      <c r="UA24" s="14"/>
      <c r="UB24" s="14"/>
      <c r="UC24" s="14"/>
      <c r="UD24" s="14"/>
      <c r="UE24" s="14"/>
      <c r="UF24" s="14"/>
      <c r="UG24" s="14"/>
      <c r="UH24" s="14"/>
      <c r="UI24" s="14"/>
      <c r="UJ24" s="14"/>
      <c r="UK24" s="14"/>
      <c r="UL24" s="14"/>
      <c r="UM24" s="14"/>
      <c r="UN24" s="14"/>
      <c r="UO24" s="14"/>
      <c r="UP24" s="14"/>
      <c r="UQ24" s="14"/>
      <c r="UR24" s="14"/>
      <c r="US24" s="14"/>
      <c r="UT24" s="14"/>
      <c r="UU24" s="14"/>
      <c r="UV24" s="14"/>
      <c r="UW24" s="14"/>
      <c r="UX24" s="14"/>
      <c r="UY24" s="14"/>
      <c r="UZ24" s="14"/>
      <c r="VA24" s="14"/>
      <c r="VB24" s="14"/>
      <c r="VC24" s="14"/>
      <c r="VD24" s="14"/>
      <c r="VE24" s="14"/>
      <c r="VF24" s="14"/>
      <c r="VG24" s="14"/>
      <c r="VH24" s="14"/>
      <c r="VI24" s="14"/>
      <c r="VJ24" s="14"/>
      <c r="VK24" s="14"/>
      <c r="VL24" s="14"/>
      <c r="VM24" s="14"/>
      <c r="VN24" s="14"/>
      <c r="VO24" s="14"/>
      <c r="VP24" s="14"/>
      <c r="VQ24" s="14"/>
      <c r="VR24" s="14"/>
      <c r="VS24" s="14"/>
      <c r="VT24" s="14"/>
      <c r="VU24" s="14"/>
      <c r="VV24" s="14"/>
      <c r="VW24" s="14"/>
      <c r="VX24" s="14"/>
      <c r="VY24" s="14"/>
      <c r="VZ24" s="14"/>
      <c r="WA24" s="14"/>
      <c r="WB24" s="14"/>
      <c r="WC24" s="14"/>
      <c r="WD24" s="14"/>
      <c r="WE24" s="14"/>
      <c r="WF24" s="14"/>
      <c r="WG24" s="14"/>
      <c r="WH24" s="14"/>
      <c r="WI24" s="14"/>
      <c r="WJ24" s="14"/>
      <c r="WK24" s="14"/>
      <c r="WL24" s="14"/>
      <c r="WM24" s="14"/>
      <c r="WN24" s="14"/>
      <c r="WO24" s="14"/>
      <c r="WP24" s="14"/>
      <c r="WQ24" s="14"/>
      <c r="WR24" s="14"/>
      <c r="WS24" s="14"/>
      <c r="WT24" s="14"/>
      <c r="WU24" s="14"/>
      <c r="WV24" s="14"/>
      <c r="WW24" s="14"/>
      <c r="WX24" s="14"/>
      <c r="WY24" s="14"/>
      <c r="WZ24" s="14"/>
      <c r="XA24" s="14"/>
      <c r="XB24" s="14"/>
      <c r="XC24" s="14"/>
      <c r="XD24" s="14"/>
      <c r="XE24" s="14"/>
      <c r="XF24" s="14"/>
      <c r="XG24" s="14"/>
      <c r="XH24" s="14"/>
      <c r="XI24" s="14"/>
      <c r="XJ24" s="14"/>
      <c r="XK24" s="14"/>
      <c r="XL24" s="14"/>
      <c r="XM24" s="14"/>
      <c r="XN24" s="14"/>
      <c r="XO24" s="14"/>
      <c r="XP24" s="14"/>
      <c r="XQ24" s="14"/>
      <c r="XR24" s="14"/>
      <c r="XS24" s="14"/>
      <c r="XT24" s="14"/>
      <c r="XU24" s="14"/>
      <c r="XV24" s="14"/>
      <c r="XW24" s="14"/>
      <c r="XX24" s="14"/>
      <c r="XY24" s="14"/>
      <c r="XZ24" s="14"/>
      <c r="YA24" s="14"/>
      <c r="YB24" s="14"/>
      <c r="YC24" s="14"/>
      <c r="YD24" s="14"/>
      <c r="YE24" s="14"/>
      <c r="YF24" s="14"/>
      <c r="YG24" s="14"/>
      <c r="YH24" s="14"/>
      <c r="YI24" s="14"/>
      <c r="YJ24" s="14"/>
      <c r="YK24" s="14"/>
      <c r="YL24" s="14"/>
      <c r="YM24" s="14"/>
      <c r="YN24" s="14"/>
      <c r="YO24" s="14"/>
      <c r="YP24" s="14"/>
      <c r="YQ24" s="14"/>
      <c r="YR24" s="14"/>
      <c r="YS24" s="14"/>
      <c r="YT24" s="14"/>
      <c r="YU24" s="14"/>
      <c r="YV24" s="14"/>
      <c r="YW24" s="14"/>
      <c r="YX24" s="14"/>
      <c r="YY24" s="14"/>
      <c r="YZ24" s="14"/>
      <c r="ZA24" s="14"/>
      <c r="ZB24" s="14"/>
      <c r="ZC24" s="14"/>
      <c r="ZD24" s="14"/>
      <c r="ZE24" s="14"/>
      <c r="ZF24" s="14"/>
      <c r="ZG24" s="14"/>
      <c r="ZH24" s="14"/>
      <c r="ZI24" s="14"/>
      <c r="ZJ24" s="14"/>
      <c r="ZK24" s="14"/>
      <c r="ZL24" s="14"/>
      <c r="ZM24" s="14"/>
      <c r="ZN24" s="14"/>
      <c r="ZO24" s="14"/>
      <c r="ZP24" s="14"/>
      <c r="ZQ24" s="14"/>
      <c r="ZR24" s="14"/>
      <c r="ZS24" s="14"/>
      <c r="ZT24" s="14"/>
      <c r="ZU24" s="14"/>
      <c r="ZV24" s="14"/>
      <c r="ZW24" s="14"/>
      <c r="ZX24" s="14"/>
      <c r="ZY24" s="14"/>
      <c r="ZZ24" s="14"/>
      <c r="AAA24" s="14"/>
      <c r="AAB24" s="14"/>
      <c r="AAC24" s="14"/>
      <c r="AAD24" s="14"/>
      <c r="AAE24" s="14"/>
      <c r="AAF24" s="14"/>
      <c r="AAG24" s="14"/>
      <c r="AAH24" s="14"/>
      <c r="AAI24" s="14"/>
      <c r="AAJ24" s="14"/>
      <c r="AAK24" s="14"/>
      <c r="AAL24" s="14"/>
      <c r="AAM24" s="14"/>
      <c r="AAN24" s="14"/>
      <c r="AAO24" s="14"/>
      <c r="AAP24" s="14"/>
      <c r="AAQ24" s="14"/>
      <c r="AAR24" s="14"/>
      <c r="AAS24" s="14"/>
      <c r="AAT24" s="14"/>
      <c r="AAU24" s="14"/>
      <c r="AAV24" s="14"/>
      <c r="AAW24" s="14"/>
      <c r="AAX24" s="14"/>
      <c r="AAY24" s="14"/>
      <c r="AAZ24" s="14"/>
      <c r="ABA24" s="14"/>
      <c r="ABB24" s="14"/>
      <c r="ABC24" s="14"/>
      <c r="ABD24" s="14"/>
      <c r="ABE24" s="14"/>
      <c r="ABF24" s="14"/>
      <c r="ABG24" s="14"/>
      <c r="ABH24" s="14"/>
      <c r="ABI24" s="14"/>
      <c r="ABJ24" s="14"/>
      <c r="ABK24" s="14"/>
      <c r="ABL24" s="14"/>
      <c r="ABM24" s="14"/>
      <c r="ABN24" s="14"/>
      <c r="ABO24" s="14"/>
      <c r="ABP24" s="14"/>
      <c r="ABQ24" s="14"/>
      <c r="ABR24" s="14"/>
      <c r="ABS24" s="14"/>
      <c r="ABT24" s="14"/>
      <c r="ABU24" s="14"/>
      <c r="ABV24" s="14"/>
      <c r="ABW24" s="14"/>
      <c r="ABX24" s="14"/>
      <c r="ABY24" s="14"/>
      <c r="ABZ24" s="14"/>
      <c r="ACA24" s="14"/>
      <c r="ACB24" s="14"/>
      <c r="ACC24" s="14"/>
      <c r="ACD24" s="14"/>
      <c r="ACE24" s="14"/>
      <c r="ACF24" s="14"/>
      <c r="ACG24" s="14"/>
      <c r="ACH24" s="14"/>
      <c r="ACI24" s="14"/>
      <c r="ACJ24" s="14"/>
      <c r="ACK24" s="14"/>
      <c r="ACL24" s="14"/>
      <c r="ACM24" s="14"/>
      <c r="ACN24" s="14"/>
      <c r="ACO24" s="14"/>
      <c r="ACP24" s="14"/>
      <c r="ACQ24" s="14"/>
      <c r="ACR24" s="14"/>
      <c r="ACS24" s="14"/>
      <c r="ACT24" s="14"/>
      <c r="ACU24" s="14"/>
      <c r="ACV24" s="14"/>
      <c r="ACW24" s="14"/>
      <c r="ACX24" s="14"/>
      <c r="ACY24" s="14"/>
      <c r="ACZ24" s="14"/>
      <c r="ADA24" s="14"/>
      <c r="ADB24" s="14"/>
      <c r="ADC24" s="14"/>
      <c r="ADD24" s="14"/>
      <c r="ADE24" s="14"/>
      <c r="ADF24" s="14"/>
      <c r="ADG24" s="14"/>
      <c r="ADH24" s="14"/>
      <c r="ADI24" s="14"/>
      <c r="ADJ24" s="14"/>
      <c r="ADK24" s="14"/>
      <c r="ADL24" s="14"/>
      <c r="ADM24" s="14"/>
      <c r="ADN24" s="14"/>
      <c r="ADO24" s="14"/>
      <c r="ADP24" s="14"/>
      <c r="ADQ24" s="14"/>
      <c r="ADR24" s="14"/>
      <c r="ADS24" s="14"/>
      <c r="ADT24" s="14"/>
      <c r="ADU24" s="14"/>
      <c r="ADV24" s="14"/>
      <c r="ADW24" s="14"/>
      <c r="ADX24" s="14"/>
      <c r="ADY24" s="14"/>
      <c r="ADZ24" s="14"/>
      <c r="AEA24" s="14"/>
      <c r="AEB24" s="14"/>
      <c r="AEC24" s="14"/>
      <c r="AED24" s="14"/>
      <c r="AEE24" s="14"/>
      <c r="AEF24" s="14"/>
      <c r="AEG24" s="14"/>
      <c r="AEH24" s="14"/>
      <c r="AEI24" s="14"/>
      <c r="AEJ24" s="14"/>
      <c r="AEK24" s="14"/>
      <c r="AEL24" s="14"/>
      <c r="AEM24" s="14"/>
      <c r="AEN24" s="14"/>
      <c r="AEO24" s="14"/>
      <c r="AEP24" s="14"/>
      <c r="AEQ24" s="14"/>
      <c r="AER24" s="14"/>
      <c r="AES24" s="14"/>
      <c r="AET24" s="14"/>
      <c r="AEU24" s="14"/>
      <c r="AEV24" s="14"/>
      <c r="AEW24" s="14"/>
      <c r="AEX24" s="14"/>
      <c r="AEY24" s="14"/>
      <c r="AEZ24" s="14"/>
      <c r="AFA24" s="14"/>
      <c r="AFB24" s="14"/>
      <c r="AFC24" s="14"/>
      <c r="AFD24" s="14"/>
      <c r="AFE24" s="14"/>
      <c r="AFF24" s="14"/>
      <c r="AFG24" s="14"/>
      <c r="AFH24" s="14"/>
      <c r="AFI24" s="14"/>
      <c r="AFJ24" s="14"/>
      <c r="AFK24" s="14"/>
      <c r="AFL24" s="14"/>
      <c r="AFM24" s="14"/>
      <c r="AFN24" s="14"/>
      <c r="AFO24" s="14"/>
      <c r="AFP24" s="14"/>
      <c r="AFQ24" s="14"/>
      <c r="AFR24" s="14"/>
      <c r="AFS24" s="14"/>
      <c r="AFT24" s="14"/>
      <c r="AFU24" s="14"/>
      <c r="AFV24" s="14"/>
      <c r="AFW24" s="14"/>
      <c r="AFX24" s="14"/>
      <c r="AFY24" s="14"/>
      <c r="AFZ24" s="14"/>
      <c r="AGA24" s="14"/>
      <c r="AGB24" s="14"/>
      <c r="AGC24" s="14"/>
      <c r="AGD24" s="14"/>
      <c r="AGE24" s="14"/>
      <c r="AGF24" s="14"/>
      <c r="AGG24" s="14"/>
      <c r="AGH24" s="14"/>
      <c r="AGI24" s="14"/>
      <c r="AGJ24" s="14"/>
      <c r="AGK24" s="14"/>
      <c r="AGL24" s="14"/>
      <c r="AGM24" s="14"/>
      <c r="AGN24" s="14"/>
      <c r="AGO24" s="14"/>
      <c r="AGP24" s="14"/>
      <c r="AGQ24" s="14"/>
      <c r="AGR24" s="14"/>
      <c r="AGS24" s="14"/>
      <c r="AGT24" s="14"/>
      <c r="AGU24" s="14"/>
      <c r="AGV24" s="14"/>
      <c r="AGW24" s="14"/>
      <c r="AGX24" s="14"/>
      <c r="AGY24" s="14"/>
      <c r="AGZ24" s="14"/>
      <c r="AHA24" s="14"/>
      <c r="AHB24" s="14"/>
      <c r="AHC24" s="14"/>
      <c r="AHD24" s="14"/>
      <c r="AHE24" s="14"/>
      <c r="AHF24" s="14"/>
      <c r="AHG24" s="14"/>
      <c r="AHH24" s="14"/>
      <c r="AHI24" s="14"/>
      <c r="AHJ24" s="14"/>
      <c r="AHK24" s="14"/>
      <c r="AHL24" s="14"/>
      <c r="AHM24" s="14"/>
      <c r="AHN24" s="14"/>
      <c r="AHO24" s="14"/>
      <c r="AHP24" s="14"/>
      <c r="AHQ24" s="14"/>
      <c r="AHR24" s="14"/>
      <c r="AHS24" s="14"/>
      <c r="AHT24" s="14"/>
      <c r="AHU24" s="14"/>
      <c r="AHV24" s="14"/>
      <c r="AHW24" s="14"/>
      <c r="AHX24" s="14"/>
      <c r="AHY24" s="14"/>
      <c r="AHZ24" s="14"/>
      <c r="AIA24" s="14"/>
      <c r="AIB24" s="14"/>
      <c r="AIC24" s="14"/>
      <c r="AID24" s="14"/>
      <c r="AIE24" s="14"/>
      <c r="AIF24" s="14"/>
      <c r="AIG24" s="14"/>
      <c r="AIH24" s="14"/>
      <c r="AII24" s="14"/>
      <c r="AIJ24" s="14"/>
      <c r="AIK24" s="14"/>
      <c r="AIL24" s="14"/>
      <c r="AIM24" s="14"/>
      <c r="AIN24" s="14"/>
      <c r="AIO24" s="14"/>
      <c r="AIP24" s="14"/>
      <c r="AIQ24" s="14"/>
      <c r="AIR24" s="14"/>
      <c r="AIS24" s="14"/>
      <c r="AIT24" s="14"/>
      <c r="AIU24" s="14"/>
      <c r="AIV24" s="14"/>
      <c r="AIW24" s="14"/>
      <c r="AIX24" s="14"/>
      <c r="AIY24" s="14"/>
      <c r="AIZ24" s="14"/>
      <c r="AJA24" s="14"/>
      <c r="AJB24" s="14"/>
      <c r="AJC24" s="14"/>
      <c r="AJD24" s="14"/>
      <c r="AJE24" s="14"/>
      <c r="AJF24" s="14"/>
      <c r="AJG24" s="14"/>
      <c r="AJH24" s="14"/>
      <c r="AJI24" s="14"/>
      <c r="AJJ24" s="14"/>
      <c r="AJK24" s="14"/>
      <c r="AJL24" s="14"/>
      <c r="AJM24" s="14"/>
      <c r="AJN24" s="14"/>
      <c r="AJO24" s="14"/>
      <c r="AJP24" s="14"/>
      <c r="AJQ24" s="14"/>
      <c r="AJR24" s="14"/>
      <c r="AJS24" s="14"/>
      <c r="AJT24" s="14"/>
      <c r="AJU24" s="14"/>
      <c r="AJV24" s="14"/>
      <c r="AJW24" s="14"/>
      <c r="AJX24" s="14"/>
      <c r="AJY24" s="14"/>
      <c r="AJZ24" s="14"/>
      <c r="AKA24" s="14"/>
      <c r="AKB24" s="14"/>
      <c r="AKC24" s="14"/>
      <c r="AKD24" s="14"/>
      <c r="AKE24" s="14"/>
      <c r="AKF24" s="14"/>
      <c r="AKG24" s="14"/>
      <c r="AKH24" s="14"/>
      <c r="AKI24" s="14"/>
      <c r="AKJ24" s="14"/>
      <c r="AKK24" s="14"/>
      <c r="AKL24" s="14"/>
      <c r="AKM24" s="14"/>
      <c r="AKN24" s="14"/>
      <c r="AKO24" s="14"/>
      <c r="AKP24" s="14"/>
      <c r="AKQ24" s="14"/>
      <c r="AKR24" s="14"/>
      <c r="AKS24" s="14"/>
      <c r="AKT24" s="14"/>
      <c r="AKU24" s="14"/>
      <c r="AKV24" s="14"/>
      <c r="AKW24" s="14"/>
      <c r="AKX24" s="14"/>
      <c r="AKY24" s="14"/>
      <c r="AKZ24" s="14"/>
      <c r="ALA24" s="14"/>
      <c r="ALB24" s="14"/>
      <c r="ALC24" s="14"/>
      <c r="ALD24" s="14"/>
      <c r="ALE24" s="14"/>
      <c r="ALF24" s="14"/>
      <c r="ALG24" s="14"/>
      <c r="ALH24" s="14"/>
      <c r="ALI24" s="14"/>
      <c r="ALJ24" s="14"/>
      <c r="ALK24" s="14"/>
      <c r="ALL24" s="14"/>
      <c r="ALM24" s="14"/>
      <c r="ALN24" s="14"/>
      <c r="ALO24" s="14"/>
      <c r="ALP24" s="14"/>
      <c r="ALQ24" s="14"/>
      <c r="ALR24" s="14"/>
      <c r="ALS24" s="14"/>
      <c r="ALT24" s="14"/>
      <c r="ALU24" s="14"/>
      <c r="ALV24" s="14"/>
      <c r="ALW24" s="14"/>
      <c r="ALX24" s="14"/>
      <c r="ALY24" s="14"/>
      <c r="ALZ24" s="14"/>
      <c r="AMA24" s="14"/>
      <c r="AMB24" s="14"/>
      <c r="AMC24" s="14"/>
      <c r="AMD24" s="14"/>
      <c r="AME24" s="14"/>
      <c r="AMF24" s="14"/>
      <c r="AMG24" s="14"/>
      <c r="AMH24" s="14"/>
      <c r="AMI24" s="14"/>
      <c r="AMJ24" s="14"/>
      <c r="AMK24" s="14"/>
      <c r="AML24" s="14"/>
    </row>
    <row r="25" spans="1:1026" s="15" customFormat="1" ht="30.6" x14ac:dyDescent="0.25">
      <c r="A25" s="27" t="s">
        <v>33</v>
      </c>
      <c r="B25" s="11" t="s">
        <v>34</v>
      </c>
      <c r="C25" s="27" t="s">
        <v>35</v>
      </c>
      <c r="D25" s="27" t="s">
        <v>36</v>
      </c>
      <c r="E25" s="27" t="s">
        <v>37</v>
      </c>
      <c r="F25" s="27" t="s">
        <v>120</v>
      </c>
      <c r="G25" s="27" t="s">
        <v>102</v>
      </c>
      <c r="H25" s="11" t="s">
        <v>38</v>
      </c>
      <c r="I25" s="11" t="s">
        <v>121</v>
      </c>
      <c r="J25" s="11" t="s">
        <v>122</v>
      </c>
      <c r="K25" s="27">
        <v>1</v>
      </c>
      <c r="L25" s="27" t="s">
        <v>54</v>
      </c>
      <c r="M25" s="11" t="s">
        <v>41</v>
      </c>
      <c r="N25" s="27">
        <v>3</v>
      </c>
      <c r="O25" s="16"/>
      <c r="P25" s="16"/>
      <c r="Q25" s="16"/>
      <c r="R25" s="22">
        <f t="shared" ref="R25" si="19">O25+P25+Q25</f>
        <v>0</v>
      </c>
      <c r="S25" s="16"/>
      <c r="T25" s="22">
        <v>5000</v>
      </c>
      <c r="U25" s="22">
        <v>0</v>
      </c>
      <c r="V25" s="28">
        <f t="shared" ref="V25" si="20">R25+S25+T25+U25</f>
        <v>5000</v>
      </c>
      <c r="W25" s="22">
        <v>0</v>
      </c>
      <c r="X25" s="25">
        <f t="shared" ref="X25" si="21">W25/V25</f>
        <v>0</v>
      </c>
      <c r="Y25" s="22">
        <v>0</v>
      </c>
      <c r="Z25" s="25">
        <f t="shared" ref="Z25" si="22">Y25/V25</f>
        <v>0</v>
      </c>
      <c r="AA25" s="22">
        <v>0</v>
      </c>
      <c r="AB25" s="25">
        <f t="shared" ref="AB25" si="23">AA25/V25</f>
        <v>0</v>
      </c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  <c r="NF25" s="14"/>
      <c r="NG25" s="14"/>
      <c r="NH25" s="14"/>
      <c r="NI25" s="14"/>
      <c r="NJ25" s="14"/>
      <c r="NK25" s="14"/>
      <c r="NL25" s="14"/>
      <c r="NM25" s="14"/>
      <c r="NN25" s="14"/>
      <c r="NO25" s="14"/>
      <c r="NP25" s="14"/>
      <c r="NQ25" s="14"/>
      <c r="NR25" s="14"/>
      <c r="NS25" s="14"/>
      <c r="NT25" s="14"/>
      <c r="NU25" s="14"/>
      <c r="NV25" s="14"/>
      <c r="NW25" s="14"/>
      <c r="NX25" s="14"/>
      <c r="NY25" s="14"/>
      <c r="NZ25" s="14"/>
      <c r="OA25" s="14"/>
      <c r="OB25" s="14"/>
      <c r="OC25" s="14"/>
      <c r="OD25" s="14"/>
      <c r="OE25" s="14"/>
      <c r="OF25" s="14"/>
      <c r="OG25" s="14"/>
      <c r="OH25" s="14"/>
      <c r="OI25" s="14"/>
      <c r="OJ25" s="14"/>
      <c r="OK25" s="14"/>
      <c r="OL25" s="14"/>
      <c r="OM25" s="14"/>
      <c r="ON25" s="14"/>
      <c r="OO25" s="14"/>
      <c r="OP25" s="14"/>
      <c r="OQ25" s="14"/>
      <c r="OR25" s="14"/>
      <c r="OS25" s="14"/>
      <c r="OT25" s="14"/>
      <c r="OU25" s="14"/>
      <c r="OV25" s="14"/>
      <c r="OW25" s="14"/>
      <c r="OX25" s="14"/>
      <c r="OY25" s="14"/>
      <c r="OZ25" s="14"/>
      <c r="PA25" s="14"/>
      <c r="PB25" s="14"/>
      <c r="PC25" s="14"/>
      <c r="PD25" s="14"/>
      <c r="PE25" s="14"/>
      <c r="PF25" s="14"/>
      <c r="PG25" s="14"/>
      <c r="PH25" s="14"/>
      <c r="PI25" s="14"/>
      <c r="PJ25" s="14"/>
      <c r="PK25" s="14"/>
      <c r="PL25" s="14"/>
      <c r="PM25" s="14"/>
      <c r="PN25" s="14"/>
      <c r="PO25" s="14"/>
      <c r="PP25" s="14"/>
      <c r="PQ25" s="14"/>
      <c r="PR25" s="14"/>
      <c r="PS25" s="14"/>
      <c r="PT25" s="14"/>
      <c r="PU25" s="14"/>
      <c r="PV25" s="14"/>
      <c r="PW25" s="14"/>
      <c r="PX25" s="14"/>
      <c r="PY25" s="14"/>
      <c r="PZ25" s="14"/>
      <c r="QA25" s="14"/>
      <c r="QB25" s="14"/>
      <c r="QC25" s="14"/>
      <c r="QD25" s="14"/>
      <c r="QE25" s="14"/>
      <c r="QF25" s="14"/>
      <c r="QG25" s="14"/>
      <c r="QH25" s="14"/>
      <c r="QI25" s="14"/>
      <c r="QJ25" s="14"/>
      <c r="QK25" s="14"/>
      <c r="QL25" s="14"/>
      <c r="QM25" s="14"/>
      <c r="QN25" s="14"/>
      <c r="QO25" s="14"/>
      <c r="QP25" s="14"/>
      <c r="QQ25" s="14"/>
      <c r="QR25" s="14"/>
      <c r="QS25" s="14"/>
      <c r="QT25" s="14"/>
      <c r="QU25" s="14"/>
      <c r="QV25" s="14"/>
      <c r="QW25" s="14"/>
      <c r="QX25" s="14"/>
      <c r="QY25" s="14"/>
      <c r="QZ25" s="14"/>
      <c r="RA25" s="14"/>
      <c r="RB25" s="14"/>
      <c r="RC25" s="14"/>
      <c r="RD25" s="14"/>
      <c r="RE25" s="14"/>
      <c r="RF25" s="14"/>
      <c r="RG25" s="14"/>
      <c r="RH25" s="14"/>
      <c r="RI25" s="14"/>
      <c r="RJ25" s="14"/>
      <c r="RK25" s="14"/>
      <c r="RL25" s="14"/>
      <c r="RM25" s="14"/>
      <c r="RN25" s="14"/>
      <c r="RO25" s="14"/>
      <c r="RP25" s="14"/>
      <c r="RQ25" s="14"/>
      <c r="RR25" s="14"/>
      <c r="RS25" s="14"/>
      <c r="RT25" s="14"/>
      <c r="RU25" s="14"/>
      <c r="RV25" s="14"/>
      <c r="RW25" s="14"/>
      <c r="RX25" s="14"/>
      <c r="RY25" s="14"/>
      <c r="RZ25" s="14"/>
      <c r="SA25" s="14"/>
      <c r="SB25" s="14"/>
      <c r="SC25" s="14"/>
      <c r="SD25" s="14"/>
      <c r="SE25" s="14"/>
      <c r="SF25" s="14"/>
      <c r="SG25" s="14"/>
      <c r="SH25" s="14"/>
      <c r="SI25" s="14"/>
      <c r="SJ25" s="14"/>
      <c r="SK25" s="14"/>
      <c r="SL25" s="14"/>
      <c r="SM25" s="14"/>
      <c r="SN25" s="14"/>
      <c r="SO25" s="14"/>
      <c r="SP25" s="14"/>
      <c r="SQ25" s="14"/>
      <c r="SR25" s="14"/>
      <c r="SS25" s="14"/>
      <c r="ST25" s="14"/>
      <c r="SU25" s="14"/>
      <c r="SV25" s="14"/>
      <c r="SW25" s="14"/>
      <c r="SX25" s="14"/>
      <c r="SY25" s="14"/>
      <c r="SZ25" s="14"/>
      <c r="TA25" s="14"/>
      <c r="TB25" s="14"/>
      <c r="TC25" s="14"/>
      <c r="TD25" s="14"/>
      <c r="TE25" s="14"/>
      <c r="TF25" s="14"/>
      <c r="TG25" s="14"/>
      <c r="TH25" s="14"/>
      <c r="TI25" s="14"/>
      <c r="TJ25" s="14"/>
      <c r="TK25" s="14"/>
      <c r="TL25" s="14"/>
      <c r="TM25" s="14"/>
      <c r="TN25" s="14"/>
      <c r="TO25" s="14"/>
      <c r="TP25" s="14"/>
      <c r="TQ25" s="14"/>
      <c r="TR25" s="14"/>
      <c r="TS25" s="14"/>
      <c r="TT25" s="14"/>
      <c r="TU25" s="14"/>
      <c r="TV25" s="14"/>
      <c r="TW25" s="14"/>
      <c r="TX25" s="14"/>
      <c r="TY25" s="14"/>
      <c r="TZ25" s="14"/>
      <c r="UA25" s="14"/>
      <c r="UB25" s="14"/>
      <c r="UC25" s="14"/>
      <c r="UD25" s="14"/>
      <c r="UE25" s="14"/>
      <c r="UF25" s="14"/>
      <c r="UG25" s="14"/>
      <c r="UH25" s="14"/>
      <c r="UI25" s="14"/>
      <c r="UJ25" s="14"/>
      <c r="UK25" s="14"/>
      <c r="UL25" s="14"/>
      <c r="UM25" s="14"/>
      <c r="UN25" s="14"/>
      <c r="UO25" s="14"/>
      <c r="UP25" s="14"/>
      <c r="UQ25" s="14"/>
      <c r="UR25" s="14"/>
      <c r="US25" s="14"/>
      <c r="UT25" s="14"/>
      <c r="UU25" s="14"/>
      <c r="UV25" s="14"/>
      <c r="UW25" s="14"/>
      <c r="UX25" s="14"/>
      <c r="UY25" s="14"/>
      <c r="UZ25" s="14"/>
      <c r="VA25" s="14"/>
      <c r="VB25" s="14"/>
      <c r="VC25" s="14"/>
      <c r="VD25" s="14"/>
      <c r="VE25" s="14"/>
      <c r="VF25" s="14"/>
      <c r="VG25" s="14"/>
      <c r="VH25" s="14"/>
      <c r="VI25" s="14"/>
      <c r="VJ25" s="14"/>
      <c r="VK25" s="14"/>
      <c r="VL25" s="14"/>
      <c r="VM25" s="14"/>
      <c r="VN25" s="14"/>
      <c r="VO25" s="14"/>
      <c r="VP25" s="14"/>
      <c r="VQ25" s="14"/>
      <c r="VR25" s="14"/>
      <c r="VS25" s="14"/>
      <c r="VT25" s="14"/>
      <c r="VU25" s="14"/>
      <c r="VV25" s="14"/>
      <c r="VW25" s="14"/>
      <c r="VX25" s="14"/>
      <c r="VY25" s="14"/>
      <c r="VZ25" s="14"/>
      <c r="WA25" s="14"/>
      <c r="WB25" s="14"/>
      <c r="WC25" s="14"/>
      <c r="WD25" s="14"/>
      <c r="WE25" s="14"/>
      <c r="WF25" s="14"/>
      <c r="WG25" s="14"/>
      <c r="WH25" s="14"/>
      <c r="WI25" s="14"/>
      <c r="WJ25" s="14"/>
      <c r="WK25" s="14"/>
      <c r="WL25" s="14"/>
      <c r="WM25" s="14"/>
      <c r="WN25" s="14"/>
      <c r="WO25" s="14"/>
      <c r="WP25" s="14"/>
      <c r="WQ25" s="14"/>
      <c r="WR25" s="14"/>
      <c r="WS25" s="14"/>
      <c r="WT25" s="14"/>
      <c r="WU25" s="14"/>
      <c r="WV25" s="14"/>
      <c r="WW25" s="14"/>
      <c r="WX25" s="14"/>
      <c r="WY25" s="14"/>
      <c r="WZ25" s="14"/>
      <c r="XA25" s="14"/>
      <c r="XB25" s="14"/>
      <c r="XC25" s="14"/>
      <c r="XD25" s="14"/>
      <c r="XE25" s="14"/>
      <c r="XF25" s="14"/>
      <c r="XG25" s="14"/>
      <c r="XH25" s="14"/>
      <c r="XI25" s="14"/>
      <c r="XJ25" s="14"/>
      <c r="XK25" s="14"/>
      <c r="XL25" s="14"/>
      <c r="XM25" s="14"/>
      <c r="XN25" s="14"/>
      <c r="XO25" s="14"/>
      <c r="XP25" s="14"/>
      <c r="XQ25" s="14"/>
      <c r="XR25" s="14"/>
      <c r="XS25" s="14"/>
      <c r="XT25" s="14"/>
      <c r="XU25" s="14"/>
      <c r="XV25" s="14"/>
      <c r="XW25" s="14"/>
      <c r="XX25" s="14"/>
      <c r="XY25" s="14"/>
      <c r="XZ25" s="14"/>
      <c r="YA25" s="14"/>
      <c r="YB25" s="14"/>
      <c r="YC25" s="14"/>
      <c r="YD25" s="14"/>
      <c r="YE25" s="14"/>
      <c r="YF25" s="14"/>
      <c r="YG25" s="14"/>
      <c r="YH25" s="14"/>
      <c r="YI25" s="14"/>
      <c r="YJ25" s="14"/>
      <c r="YK25" s="14"/>
      <c r="YL25" s="14"/>
      <c r="YM25" s="14"/>
      <c r="YN25" s="14"/>
      <c r="YO25" s="14"/>
      <c r="YP25" s="14"/>
      <c r="YQ25" s="14"/>
      <c r="YR25" s="14"/>
      <c r="YS25" s="14"/>
      <c r="YT25" s="14"/>
      <c r="YU25" s="14"/>
      <c r="YV25" s="14"/>
      <c r="YW25" s="14"/>
      <c r="YX25" s="14"/>
      <c r="YY25" s="14"/>
      <c r="YZ25" s="14"/>
      <c r="ZA25" s="14"/>
      <c r="ZB25" s="14"/>
      <c r="ZC25" s="14"/>
      <c r="ZD25" s="14"/>
      <c r="ZE25" s="14"/>
      <c r="ZF25" s="14"/>
      <c r="ZG25" s="14"/>
      <c r="ZH25" s="14"/>
      <c r="ZI25" s="14"/>
      <c r="ZJ25" s="14"/>
      <c r="ZK25" s="14"/>
      <c r="ZL25" s="14"/>
      <c r="ZM25" s="14"/>
      <c r="ZN25" s="14"/>
      <c r="ZO25" s="14"/>
      <c r="ZP25" s="14"/>
      <c r="ZQ25" s="14"/>
      <c r="ZR25" s="14"/>
      <c r="ZS25" s="14"/>
      <c r="ZT25" s="14"/>
      <c r="ZU25" s="14"/>
      <c r="ZV25" s="14"/>
      <c r="ZW25" s="14"/>
      <c r="ZX25" s="14"/>
      <c r="ZY25" s="14"/>
      <c r="ZZ25" s="14"/>
      <c r="AAA25" s="14"/>
      <c r="AAB25" s="14"/>
      <c r="AAC25" s="14"/>
      <c r="AAD25" s="14"/>
      <c r="AAE25" s="14"/>
      <c r="AAF25" s="14"/>
      <c r="AAG25" s="14"/>
      <c r="AAH25" s="14"/>
      <c r="AAI25" s="14"/>
      <c r="AAJ25" s="14"/>
      <c r="AAK25" s="14"/>
      <c r="AAL25" s="14"/>
      <c r="AAM25" s="14"/>
      <c r="AAN25" s="14"/>
      <c r="AAO25" s="14"/>
      <c r="AAP25" s="14"/>
      <c r="AAQ25" s="14"/>
      <c r="AAR25" s="14"/>
      <c r="AAS25" s="14"/>
      <c r="AAT25" s="14"/>
      <c r="AAU25" s="14"/>
      <c r="AAV25" s="14"/>
      <c r="AAW25" s="14"/>
      <c r="AAX25" s="14"/>
      <c r="AAY25" s="14"/>
      <c r="AAZ25" s="14"/>
      <c r="ABA25" s="14"/>
      <c r="ABB25" s="14"/>
      <c r="ABC25" s="14"/>
      <c r="ABD25" s="14"/>
      <c r="ABE25" s="14"/>
      <c r="ABF25" s="14"/>
      <c r="ABG25" s="14"/>
      <c r="ABH25" s="14"/>
      <c r="ABI25" s="14"/>
      <c r="ABJ25" s="14"/>
      <c r="ABK25" s="14"/>
      <c r="ABL25" s="14"/>
      <c r="ABM25" s="14"/>
      <c r="ABN25" s="14"/>
      <c r="ABO25" s="14"/>
      <c r="ABP25" s="14"/>
      <c r="ABQ25" s="14"/>
      <c r="ABR25" s="14"/>
      <c r="ABS25" s="14"/>
      <c r="ABT25" s="14"/>
      <c r="ABU25" s="14"/>
      <c r="ABV25" s="14"/>
      <c r="ABW25" s="14"/>
      <c r="ABX25" s="14"/>
      <c r="ABY25" s="14"/>
      <c r="ABZ25" s="14"/>
      <c r="ACA25" s="14"/>
      <c r="ACB25" s="14"/>
      <c r="ACC25" s="14"/>
      <c r="ACD25" s="14"/>
      <c r="ACE25" s="14"/>
      <c r="ACF25" s="14"/>
      <c r="ACG25" s="14"/>
      <c r="ACH25" s="14"/>
      <c r="ACI25" s="14"/>
      <c r="ACJ25" s="14"/>
      <c r="ACK25" s="14"/>
      <c r="ACL25" s="14"/>
      <c r="ACM25" s="14"/>
      <c r="ACN25" s="14"/>
      <c r="ACO25" s="14"/>
      <c r="ACP25" s="14"/>
      <c r="ACQ25" s="14"/>
      <c r="ACR25" s="14"/>
      <c r="ACS25" s="14"/>
      <c r="ACT25" s="14"/>
      <c r="ACU25" s="14"/>
      <c r="ACV25" s="14"/>
      <c r="ACW25" s="14"/>
      <c r="ACX25" s="14"/>
      <c r="ACY25" s="14"/>
      <c r="ACZ25" s="14"/>
      <c r="ADA25" s="14"/>
      <c r="ADB25" s="14"/>
      <c r="ADC25" s="14"/>
      <c r="ADD25" s="14"/>
      <c r="ADE25" s="14"/>
      <c r="ADF25" s="14"/>
      <c r="ADG25" s="14"/>
      <c r="ADH25" s="14"/>
      <c r="ADI25" s="14"/>
      <c r="ADJ25" s="14"/>
      <c r="ADK25" s="14"/>
      <c r="ADL25" s="14"/>
      <c r="ADM25" s="14"/>
      <c r="ADN25" s="14"/>
      <c r="ADO25" s="14"/>
      <c r="ADP25" s="14"/>
      <c r="ADQ25" s="14"/>
      <c r="ADR25" s="14"/>
      <c r="ADS25" s="14"/>
      <c r="ADT25" s="14"/>
      <c r="ADU25" s="14"/>
      <c r="ADV25" s="14"/>
      <c r="ADW25" s="14"/>
      <c r="ADX25" s="14"/>
      <c r="ADY25" s="14"/>
      <c r="ADZ25" s="14"/>
      <c r="AEA25" s="14"/>
      <c r="AEB25" s="14"/>
      <c r="AEC25" s="14"/>
      <c r="AED25" s="14"/>
      <c r="AEE25" s="14"/>
      <c r="AEF25" s="14"/>
      <c r="AEG25" s="14"/>
      <c r="AEH25" s="14"/>
      <c r="AEI25" s="14"/>
      <c r="AEJ25" s="14"/>
      <c r="AEK25" s="14"/>
      <c r="AEL25" s="14"/>
      <c r="AEM25" s="14"/>
      <c r="AEN25" s="14"/>
      <c r="AEO25" s="14"/>
      <c r="AEP25" s="14"/>
      <c r="AEQ25" s="14"/>
      <c r="AER25" s="14"/>
      <c r="AES25" s="14"/>
      <c r="AET25" s="14"/>
      <c r="AEU25" s="14"/>
      <c r="AEV25" s="14"/>
      <c r="AEW25" s="14"/>
      <c r="AEX25" s="14"/>
      <c r="AEY25" s="14"/>
      <c r="AEZ25" s="14"/>
      <c r="AFA25" s="14"/>
      <c r="AFB25" s="14"/>
      <c r="AFC25" s="14"/>
      <c r="AFD25" s="14"/>
      <c r="AFE25" s="14"/>
      <c r="AFF25" s="14"/>
      <c r="AFG25" s="14"/>
      <c r="AFH25" s="14"/>
      <c r="AFI25" s="14"/>
      <c r="AFJ25" s="14"/>
      <c r="AFK25" s="14"/>
      <c r="AFL25" s="14"/>
      <c r="AFM25" s="14"/>
      <c r="AFN25" s="14"/>
      <c r="AFO25" s="14"/>
      <c r="AFP25" s="14"/>
      <c r="AFQ25" s="14"/>
      <c r="AFR25" s="14"/>
      <c r="AFS25" s="14"/>
      <c r="AFT25" s="14"/>
      <c r="AFU25" s="14"/>
      <c r="AFV25" s="14"/>
      <c r="AFW25" s="14"/>
      <c r="AFX25" s="14"/>
      <c r="AFY25" s="14"/>
      <c r="AFZ25" s="14"/>
      <c r="AGA25" s="14"/>
      <c r="AGB25" s="14"/>
      <c r="AGC25" s="14"/>
      <c r="AGD25" s="14"/>
      <c r="AGE25" s="14"/>
      <c r="AGF25" s="14"/>
      <c r="AGG25" s="14"/>
      <c r="AGH25" s="14"/>
      <c r="AGI25" s="14"/>
      <c r="AGJ25" s="14"/>
      <c r="AGK25" s="14"/>
      <c r="AGL25" s="14"/>
      <c r="AGM25" s="14"/>
      <c r="AGN25" s="14"/>
      <c r="AGO25" s="14"/>
      <c r="AGP25" s="14"/>
      <c r="AGQ25" s="14"/>
      <c r="AGR25" s="14"/>
      <c r="AGS25" s="14"/>
      <c r="AGT25" s="14"/>
      <c r="AGU25" s="14"/>
      <c r="AGV25" s="14"/>
      <c r="AGW25" s="14"/>
      <c r="AGX25" s="14"/>
      <c r="AGY25" s="14"/>
      <c r="AGZ25" s="14"/>
      <c r="AHA25" s="14"/>
      <c r="AHB25" s="14"/>
      <c r="AHC25" s="14"/>
      <c r="AHD25" s="14"/>
      <c r="AHE25" s="14"/>
      <c r="AHF25" s="14"/>
      <c r="AHG25" s="14"/>
      <c r="AHH25" s="14"/>
      <c r="AHI25" s="14"/>
      <c r="AHJ25" s="14"/>
      <c r="AHK25" s="14"/>
      <c r="AHL25" s="14"/>
      <c r="AHM25" s="14"/>
      <c r="AHN25" s="14"/>
      <c r="AHO25" s="14"/>
      <c r="AHP25" s="14"/>
      <c r="AHQ25" s="14"/>
      <c r="AHR25" s="14"/>
      <c r="AHS25" s="14"/>
      <c r="AHT25" s="14"/>
      <c r="AHU25" s="14"/>
      <c r="AHV25" s="14"/>
      <c r="AHW25" s="14"/>
      <c r="AHX25" s="14"/>
      <c r="AHY25" s="14"/>
      <c r="AHZ25" s="14"/>
      <c r="AIA25" s="14"/>
      <c r="AIB25" s="14"/>
      <c r="AIC25" s="14"/>
      <c r="AID25" s="14"/>
      <c r="AIE25" s="14"/>
      <c r="AIF25" s="14"/>
      <c r="AIG25" s="14"/>
      <c r="AIH25" s="14"/>
      <c r="AII25" s="14"/>
      <c r="AIJ25" s="14"/>
      <c r="AIK25" s="14"/>
      <c r="AIL25" s="14"/>
      <c r="AIM25" s="14"/>
      <c r="AIN25" s="14"/>
      <c r="AIO25" s="14"/>
      <c r="AIP25" s="14"/>
      <c r="AIQ25" s="14"/>
      <c r="AIR25" s="14"/>
      <c r="AIS25" s="14"/>
      <c r="AIT25" s="14"/>
      <c r="AIU25" s="14"/>
      <c r="AIV25" s="14"/>
      <c r="AIW25" s="14"/>
      <c r="AIX25" s="14"/>
      <c r="AIY25" s="14"/>
      <c r="AIZ25" s="14"/>
      <c r="AJA25" s="14"/>
      <c r="AJB25" s="14"/>
      <c r="AJC25" s="14"/>
      <c r="AJD25" s="14"/>
      <c r="AJE25" s="14"/>
      <c r="AJF25" s="14"/>
      <c r="AJG25" s="14"/>
      <c r="AJH25" s="14"/>
      <c r="AJI25" s="14"/>
      <c r="AJJ25" s="14"/>
      <c r="AJK25" s="14"/>
      <c r="AJL25" s="14"/>
      <c r="AJM25" s="14"/>
      <c r="AJN25" s="14"/>
      <c r="AJO25" s="14"/>
      <c r="AJP25" s="14"/>
      <c r="AJQ25" s="14"/>
      <c r="AJR25" s="14"/>
      <c r="AJS25" s="14"/>
      <c r="AJT25" s="14"/>
      <c r="AJU25" s="14"/>
      <c r="AJV25" s="14"/>
      <c r="AJW25" s="14"/>
      <c r="AJX25" s="14"/>
      <c r="AJY25" s="14"/>
      <c r="AJZ25" s="14"/>
      <c r="AKA25" s="14"/>
      <c r="AKB25" s="14"/>
      <c r="AKC25" s="14"/>
      <c r="AKD25" s="14"/>
      <c r="AKE25" s="14"/>
      <c r="AKF25" s="14"/>
      <c r="AKG25" s="14"/>
      <c r="AKH25" s="14"/>
      <c r="AKI25" s="14"/>
      <c r="AKJ25" s="14"/>
      <c r="AKK25" s="14"/>
      <c r="AKL25" s="14"/>
      <c r="AKM25" s="14"/>
      <c r="AKN25" s="14"/>
      <c r="AKO25" s="14"/>
      <c r="AKP25" s="14"/>
      <c r="AKQ25" s="14"/>
      <c r="AKR25" s="14"/>
      <c r="AKS25" s="14"/>
      <c r="AKT25" s="14"/>
      <c r="AKU25" s="14"/>
      <c r="AKV25" s="14"/>
      <c r="AKW25" s="14"/>
      <c r="AKX25" s="14"/>
      <c r="AKY25" s="14"/>
      <c r="AKZ25" s="14"/>
      <c r="ALA25" s="14"/>
      <c r="ALB25" s="14"/>
      <c r="ALC25" s="14"/>
      <c r="ALD25" s="14"/>
      <c r="ALE25" s="14"/>
      <c r="ALF25" s="14"/>
      <c r="ALG25" s="14"/>
      <c r="ALH25" s="14"/>
      <c r="ALI25" s="14"/>
      <c r="ALJ25" s="14"/>
      <c r="ALK25" s="14"/>
      <c r="ALL25" s="14"/>
      <c r="ALM25" s="14"/>
      <c r="ALN25" s="14"/>
      <c r="ALO25" s="14"/>
      <c r="ALP25" s="14"/>
      <c r="ALQ25" s="14"/>
      <c r="ALR25" s="14"/>
      <c r="ALS25" s="14"/>
      <c r="ALT25" s="14"/>
      <c r="ALU25" s="14"/>
      <c r="ALV25" s="14"/>
      <c r="ALW25" s="14"/>
      <c r="ALX25" s="14"/>
      <c r="ALY25" s="14"/>
      <c r="ALZ25" s="14"/>
      <c r="AMA25" s="14"/>
      <c r="AMB25" s="14"/>
      <c r="AMC25" s="14"/>
      <c r="AMD25" s="14"/>
      <c r="AME25" s="14"/>
      <c r="AMF25" s="14"/>
      <c r="AMG25" s="14"/>
      <c r="AMH25" s="14"/>
      <c r="AMI25" s="14"/>
      <c r="AMJ25" s="14"/>
      <c r="AMK25" s="14"/>
      <c r="AML25" s="14"/>
    </row>
    <row r="26" spans="1:1026" s="15" customFormat="1" ht="30.6" x14ac:dyDescent="0.25">
      <c r="A26" s="27" t="s">
        <v>33</v>
      </c>
      <c r="B26" s="11" t="s">
        <v>34</v>
      </c>
      <c r="C26" s="27" t="s">
        <v>35</v>
      </c>
      <c r="D26" s="27" t="s">
        <v>36</v>
      </c>
      <c r="E26" s="27" t="s">
        <v>37</v>
      </c>
      <c r="F26" s="27" t="s">
        <v>39</v>
      </c>
      <c r="G26" s="27" t="s">
        <v>102</v>
      </c>
      <c r="H26" s="11" t="s">
        <v>38</v>
      </c>
      <c r="I26" s="11" t="s">
        <v>40</v>
      </c>
      <c r="J26" s="11" t="s">
        <v>90</v>
      </c>
      <c r="K26" s="27">
        <v>1</v>
      </c>
      <c r="L26" s="27" t="s">
        <v>54</v>
      </c>
      <c r="M26" s="11" t="s">
        <v>41</v>
      </c>
      <c r="N26" s="27">
        <v>4</v>
      </c>
      <c r="O26" s="16"/>
      <c r="P26" s="16"/>
      <c r="Q26" s="16"/>
      <c r="R26" s="22">
        <f t="shared" ref="R26:R27" si="24">O26+P26+Q26</f>
        <v>0</v>
      </c>
      <c r="S26" s="16"/>
      <c r="T26" s="22">
        <v>12770986</v>
      </c>
      <c r="U26" s="22">
        <v>0</v>
      </c>
      <c r="V26" s="28">
        <f t="shared" ref="V26:V27" si="25">R26+S26+T26+U26</f>
        <v>12770986</v>
      </c>
      <c r="W26" s="22">
        <v>6114908.29</v>
      </c>
      <c r="X26" s="25">
        <f t="shared" ref="X26:X27" si="26">W26/V26</f>
        <v>0.47881254352639646</v>
      </c>
      <c r="Y26" s="22">
        <v>3200991.76</v>
      </c>
      <c r="Z26" s="25">
        <f t="shared" ref="Z26:Z27" si="27">Y26/V26</f>
        <v>0.25064562438640209</v>
      </c>
      <c r="AA26" s="22">
        <v>3200991.76</v>
      </c>
      <c r="AB26" s="25">
        <f t="shared" ref="AB26:AB27" si="28">AA26/V26</f>
        <v>0.25064562438640209</v>
      </c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  <c r="KH26" s="14"/>
      <c r="KI26" s="14"/>
      <c r="KJ26" s="14"/>
      <c r="KK26" s="14"/>
      <c r="KL26" s="14"/>
      <c r="KM26" s="14"/>
      <c r="KN26" s="14"/>
      <c r="KO26" s="14"/>
      <c r="KP26" s="14"/>
      <c r="KQ26" s="14"/>
      <c r="KR26" s="14"/>
      <c r="KS26" s="14"/>
      <c r="KT26" s="14"/>
      <c r="KU26" s="14"/>
      <c r="KV26" s="14"/>
      <c r="KW26" s="14"/>
      <c r="KX26" s="14"/>
      <c r="KY26" s="14"/>
      <c r="KZ26" s="14"/>
      <c r="LA26" s="14"/>
      <c r="LB26" s="14"/>
      <c r="LC26" s="14"/>
      <c r="LD26" s="14"/>
      <c r="LE26" s="14"/>
      <c r="LF26" s="14"/>
      <c r="LG26" s="14"/>
      <c r="LH26" s="14"/>
      <c r="LI26" s="14"/>
      <c r="LJ26" s="14"/>
      <c r="LK26" s="14"/>
      <c r="LL26" s="14"/>
      <c r="LM26" s="14"/>
      <c r="LN26" s="14"/>
      <c r="LO26" s="14"/>
      <c r="LP26" s="14"/>
      <c r="LQ26" s="14"/>
      <c r="LR26" s="14"/>
      <c r="LS26" s="14"/>
      <c r="LT26" s="14"/>
      <c r="LU26" s="14"/>
      <c r="LV26" s="14"/>
      <c r="LW26" s="14"/>
      <c r="LX26" s="14"/>
      <c r="LY26" s="14"/>
      <c r="LZ26" s="14"/>
      <c r="MA26" s="14"/>
      <c r="MB26" s="14"/>
      <c r="MC26" s="14"/>
      <c r="MD26" s="14"/>
      <c r="ME26" s="14"/>
      <c r="MF26" s="14"/>
      <c r="MG26" s="14"/>
      <c r="MH26" s="14"/>
      <c r="MI26" s="14"/>
      <c r="MJ26" s="14"/>
      <c r="MK26" s="14"/>
      <c r="ML26" s="14"/>
      <c r="MM26" s="14"/>
      <c r="MN26" s="14"/>
      <c r="MO26" s="14"/>
      <c r="MP26" s="14"/>
      <c r="MQ26" s="14"/>
      <c r="MR26" s="14"/>
      <c r="MS26" s="14"/>
      <c r="MT26" s="14"/>
      <c r="MU26" s="14"/>
      <c r="MV26" s="14"/>
      <c r="MW26" s="14"/>
      <c r="MX26" s="14"/>
      <c r="MY26" s="14"/>
      <c r="MZ26" s="14"/>
      <c r="NA26" s="14"/>
      <c r="NB26" s="14"/>
      <c r="NC26" s="14"/>
      <c r="ND26" s="14"/>
      <c r="NE26" s="14"/>
      <c r="NF26" s="14"/>
      <c r="NG26" s="14"/>
      <c r="NH26" s="14"/>
      <c r="NI26" s="14"/>
      <c r="NJ26" s="14"/>
      <c r="NK26" s="14"/>
      <c r="NL26" s="14"/>
      <c r="NM26" s="14"/>
      <c r="NN26" s="14"/>
      <c r="NO26" s="14"/>
      <c r="NP26" s="14"/>
      <c r="NQ26" s="14"/>
      <c r="NR26" s="14"/>
      <c r="NS26" s="14"/>
      <c r="NT26" s="14"/>
      <c r="NU26" s="14"/>
      <c r="NV26" s="14"/>
      <c r="NW26" s="14"/>
      <c r="NX26" s="14"/>
      <c r="NY26" s="14"/>
      <c r="NZ26" s="14"/>
      <c r="OA26" s="14"/>
      <c r="OB26" s="14"/>
      <c r="OC26" s="14"/>
      <c r="OD26" s="14"/>
      <c r="OE26" s="14"/>
      <c r="OF26" s="14"/>
      <c r="OG26" s="14"/>
      <c r="OH26" s="14"/>
      <c r="OI26" s="14"/>
      <c r="OJ26" s="14"/>
      <c r="OK26" s="14"/>
      <c r="OL26" s="14"/>
      <c r="OM26" s="14"/>
      <c r="ON26" s="14"/>
      <c r="OO26" s="14"/>
      <c r="OP26" s="14"/>
      <c r="OQ26" s="14"/>
      <c r="OR26" s="14"/>
      <c r="OS26" s="14"/>
      <c r="OT26" s="14"/>
      <c r="OU26" s="14"/>
      <c r="OV26" s="14"/>
      <c r="OW26" s="14"/>
      <c r="OX26" s="14"/>
      <c r="OY26" s="14"/>
      <c r="OZ26" s="14"/>
      <c r="PA26" s="14"/>
      <c r="PB26" s="14"/>
      <c r="PC26" s="14"/>
      <c r="PD26" s="14"/>
      <c r="PE26" s="14"/>
      <c r="PF26" s="14"/>
      <c r="PG26" s="14"/>
      <c r="PH26" s="14"/>
      <c r="PI26" s="14"/>
      <c r="PJ26" s="14"/>
      <c r="PK26" s="14"/>
      <c r="PL26" s="14"/>
      <c r="PM26" s="14"/>
      <c r="PN26" s="14"/>
      <c r="PO26" s="14"/>
      <c r="PP26" s="14"/>
      <c r="PQ26" s="14"/>
      <c r="PR26" s="14"/>
      <c r="PS26" s="14"/>
      <c r="PT26" s="14"/>
      <c r="PU26" s="14"/>
      <c r="PV26" s="14"/>
      <c r="PW26" s="14"/>
      <c r="PX26" s="14"/>
      <c r="PY26" s="14"/>
      <c r="PZ26" s="14"/>
      <c r="QA26" s="14"/>
      <c r="QB26" s="14"/>
      <c r="QC26" s="14"/>
      <c r="QD26" s="14"/>
      <c r="QE26" s="14"/>
      <c r="QF26" s="14"/>
      <c r="QG26" s="14"/>
      <c r="QH26" s="14"/>
      <c r="QI26" s="14"/>
      <c r="QJ26" s="14"/>
      <c r="QK26" s="14"/>
      <c r="QL26" s="14"/>
      <c r="QM26" s="14"/>
      <c r="QN26" s="14"/>
      <c r="QO26" s="14"/>
      <c r="QP26" s="14"/>
      <c r="QQ26" s="14"/>
      <c r="QR26" s="14"/>
      <c r="QS26" s="14"/>
      <c r="QT26" s="14"/>
      <c r="QU26" s="14"/>
      <c r="QV26" s="14"/>
      <c r="QW26" s="14"/>
      <c r="QX26" s="14"/>
      <c r="QY26" s="14"/>
      <c r="QZ26" s="14"/>
      <c r="RA26" s="14"/>
      <c r="RB26" s="14"/>
      <c r="RC26" s="14"/>
      <c r="RD26" s="14"/>
      <c r="RE26" s="14"/>
      <c r="RF26" s="14"/>
      <c r="RG26" s="14"/>
      <c r="RH26" s="14"/>
      <c r="RI26" s="14"/>
      <c r="RJ26" s="14"/>
      <c r="RK26" s="14"/>
      <c r="RL26" s="14"/>
      <c r="RM26" s="14"/>
      <c r="RN26" s="14"/>
      <c r="RO26" s="14"/>
      <c r="RP26" s="14"/>
      <c r="RQ26" s="14"/>
      <c r="RR26" s="14"/>
      <c r="RS26" s="14"/>
      <c r="RT26" s="14"/>
      <c r="RU26" s="14"/>
      <c r="RV26" s="14"/>
      <c r="RW26" s="14"/>
      <c r="RX26" s="14"/>
      <c r="RY26" s="14"/>
      <c r="RZ26" s="14"/>
      <c r="SA26" s="14"/>
      <c r="SB26" s="14"/>
      <c r="SC26" s="14"/>
      <c r="SD26" s="14"/>
      <c r="SE26" s="14"/>
      <c r="SF26" s="14"/>
      <c r="SG26" s="14"/>
      <c r="SH26" s="14"/>
      <c r="SI26" s="14"/>
      <c r="SJ26" s="14"/>
      <c r="SK26" s="14"/>
      <c r="SL26" s="14"/>
      <c r="SM26" s="14"/>
      <c r="SN26" s="14"/>
      <c r="SO26" s="14"/>
      <c r="SP26" s="14"/>
      <c r="SQ26" s="14"/>
      <c r="SR26" s="14"/>
      <c r="SS26" s="14"/>
      <c r="ST26" s="14"/>
      <c r="SU26" s="14"/>
      <c r="SV26" s="14"/>
      <c r="SW26" s="14"/>
      <c r="SX26" s="14"/>
      <c r="SY26" s="14"/>
      <c r="SZ26" s="14"/>
      <c r="TA26" s="14"/>
      <c r="TB26" s="14"/>
      <c r="TC26" s="14"/>
      <c r="TD26" s="14"/>
      <c r="TE26" s="14"/>
      <c r="TF26" s="14"/>
      <c r="TG26" s="14"/>
      <c r="TH26" s="14"/>
      <c r="TI26" s="14"/>
      <c r="TJ26" s="14"/>
      <c r="TK26" s="14"/>
      <c r="TL26" s="14"/>
      <c r="TM26" s="14"/>
      <c r="TN26" s="14"/>
      <c r="TO26" s="14"/>
      <c r="TP26" s="14"/>
      <c r="TQ26" s="14"/>
      <c r="TR26" s="14"/>
      <c r="TS26" s="14"/>
      <c r="TT26" s="14"/>
      <c r="TU26" s="14"/>
      <c r="TV26" s="14"/>
      <c r="TW26" s="14"/>
      <c r="TX26" s="14"/>
      <c r="TY26" s="14"/>
      <c r="TZ26" s="14"/>
      <c r="UA26" s="14"/>
      <c r="UB26" s="14"/>
      <c r="UC26" s="14"/>
      <c r="UD26" s="14"/>
      <c r="UE26" s="14"/>
      <c r="UF26" s="14"/>
      <c r="UG26" s="14"/>
      <c r="UH26" s="14"/>
      <c r="UI26" s="14"/>
      <c r="UJ26" s="14"/>
      <c r="UK26" s="14"/>
      <c r="UL26" s="14"/>
      <c r="UM26" s="14"/>
      <c r="UN26" s="14"/>
      <c r="UO26" s="14"/>
      <c r="UP26" s="14"/>
      <c r="UQ26" s="14"/>
      <c r="UR26" s="14"/>
      <c r="US26" s="14"/>
      <c r="UT26" s="14"/>
      <c r="UU26" s="14"/>
      <c r="UV26" s="14"/>
      <c r="UW26" s="14"/>
      <c r="UX26" s="14"/>
      <c r="UY26" s="14"/>
      <c r="UZ26" s="14"/>
      <c r="VA26" s="14"/>
      <c r="VB26" s="14"/>
      <c r="VC26" s="14"/>
      <c r="VD26" s="14"/>
      <c r="VE26" s="14"/>
      <c r="VF26" s="14"/>
      <c r="VG26" s="14"/>
      <c r="VH26" s="14"/>
      <c r="VI26" s="14"/>
      <c r="VJ26" s="14"/>
      <c r="VK26" s="14"/>
      <c r="VL26" s="14"/>
      <c r="VM26" s="14"/>
      <c r="VN26" s="14"/>
      <c r="VO26" s="14"/>
      <c r="VP26" s="14"/>
      <c r="VQ26" s="14"/>
      <c r="VR26" s="14"/>
      <c r="VS26" s="14"/>
      <c r="VT26" s="14"/>
      <c r="VU26" s="14"/>
      <c r="VV26" s="14"/>
      <c r="VW26" s="14"/>
      <c r="VX26" s="14"/>
      <c r="VY26" s="14"/>
      <c r="VZ26" s="14"/>
      <c r="WA26" s="14"/>
      <c r="WB26" s="14"/>
      <c r="WC26" s="14"/>
      <c r="WD26" s="14"/>
      <c r="WE26" s="14"/>
      <c r="WF26" s="14"/>
      <c r="WG26" s="14"/>
      <c r="WH26" s="14"/>
      <c r="WI26" s="14"/>
      <c r="WJ26" s="14"/>
      <c r="WK26" s="14"/>
      <c r="WL26" s="14"/>
      <c r="WM26" s="14"/>
      <c r="WN26" s="14"/>
      <c r="WO26" s="14"/>
      <c r="WP26" s="14"/>
      <c r="WQ26" s="14"/>
      <c r="WR26" s="14"/>
      <c r="WS26" s="14"/>
      <c r="WT26" s="14"/>
      <c r="WU26" s="14"/>
      <c r="WV26" s="14"/>
      <c r="WW26" s="14"/>
      <c r="WX26" s="14"/>
      <c r="WY26" s="14"/>
      <c r="WZ26" s="14"/>
      <c r="XA26" s="14"/>
      <c r="XB26" s="14"/>
      <c r="XC26" s="14"/>
      <c r="XD26" s="14"/>
      <c r="XE26" s="14"/>
      <c r="XF26" s="14"/>
      <c r="XG26" s="14"/>
      <c r="XH26" s="14"/>
      <c r="XI26" s="14"/>
      <c r="XJ26" s="14"/>
      <c r="XK26" s="14"/>
      <c r="XL26" s="14"/>
      <c r="XM26" s="14"/>
      <c r="XN26" s="14"/>
      <c r="XO26" s="14"/>
      <c r="XP26" s="14"/>
      <c r="XQ26" s="14"/>
      <c r="XR26" s="14"/>
      <c r="XS26" s="14"/>
      <c r="XT26" s="14"/>
      <c r="XU26" s="14"/>
      <c r="XV26" s="14"/>
      <c r="XW26" s="14"/>
      <c r="XX26" s="14"/>
      <c r="XY26" s="14"/>
      <c r="XZ26" s="14"/>
      <c r="YA26" s="14"/>
      <c r="YB26" s="14"/>
      <c r="YC26" s="14"/>
      <c r="YD26" s="14"/>
      <c r="YE26" s="14"/>
      <c r="YF26" s="14"/>
      <c r="YG26" s="14"/>
      <c r="YH26" s="14"/>
      <c r="YI26" s="14"/>
      <c r="YJ26" s="14"/>
      <c r="YK26" s="14"/>
      <c r="YL26" s="14"/>
      <c r="YM26" s="14"/>
      <c r="YN26" s="14"/>
      <c r="YO26" s="14"/>
      <c r="YP26" s="14"/>
      <c r="YQ26" s="14"/>
      <c r="YR26" s="14"/>
      <c r="YS26" s="14"/>
      <c r="YT26" s="14"/>
      <c r="YU26" s="14"/>
      <c r="YV26" s="14"/>
      <c r="YW26" s="14"/>
      <c r="YX26" s="14"/>
      <c r="YY26" s="14"/>
      <c r="YZ26" s="14"/>
      <c r="ZA26" s="14"/>
      <c r="ZB26" s="14"/>
      <c r="ZC26" s="14"/>
      <c r="ZD26" s="14"/>
      <c r="ZE26" s="14"/>
      <c r="ZF26" s="14"/>
      <c r="ZG26" s="14"/>
      <c r="ZH26" s="14"/>
      <c r="ZI26" s="14"/>
      <c r="ZJ26" s="14"/>
      <c r="ZK26" s="14"/>
      <c r="ZL26" s="14"/>
      <c r="ZM26" s="14"/>
      <c r="ZN26" s="14"/>
      <c r="ZO26" s="14"/>
      <c r="ZP26" s="14"/>
      <c r="ZQ26" s="14"/>
      <c r="ZR26" s="14"/>
      <c r="ZS26" s="14"/>
      <c r="ZT26" s="14"/>
      <c r="ZU26" s="14"/>
      <c r="ZV26" s="14"/>
      <c r="ZW26" s="14"/>
      <c r="ZX26" s="14"/>
      <c r="ZY26" s="14"/>
      <c r="ZZ26" s="14"/>
      <c r="AAA26" s="14"/>
      <c r="AAB26" s="14"/>
      <c r="AAC26" s="14"/>
      <c r="AAD26" s="14"/>
      <c r="AAE26" s="14"/>
      <c r="AAF26" s="14"/>
      <c r="AAG26" s="14"/>
      <c r="AAH26" s="14"/>
      <c r="AAI26" s="14"/>
      <c r="AAJ26" s="14"/>
      <c r="AAK26" s="14"/>
      <c r="AAL26" s="14"/>
      <c r="AAM26" s="14"/>
      <c r="AAN26" s="14"/>
      <c r="AAO26" s="14"/>
      <c r="AAP26" s="14"/>
      <c r="AAQ26" s="14"/>
      <c r="AAR26" s="14"/>
      <c r="AAS26" s="14"/>
      <c r="AAT26" s="14"/>
      <c r="AAU26" s="14"/>
      <c r="AAV26" s="14"/>
      <c r="AAW26" s="14"/>
      <c r="AAX26" s="14"/>
      <c r="AAY26" s="14"/>
      <c r="AAZ26" s="14"/>
      <c r="ABA26" s="14"/>
      <c r="ABB26" s="14"/>
      <c r="ABC26" s="14"/>
      <c r="ABD26" s="14"/>
      <c r="ABE26" s="14"/>
      <c r="ABF26" s="14"/>
      <c r="ABG26" s="14"/>
      <c r="ABH26" s="14"/>
      <c r="ABI26" s="14"/>
      <c r="ABJ26" s="14"/>
      <c r="ABK26" s="14"/>
      <c r="ABL26" s="14"/>
      <c r="ABM26" s="14"/>
      <c r="ABN26" s="14"/>
      <c r="ABO26" s="14"/>
      <c r="ABP26" s="14"/>
      <c r="ABQ26" s="14"/>
      <c r="ABR26" s="14"/>
      <c r="ABS26" s="14"/>
      <c r="ABT26" s="14"/>
      <c r="ABU26" s="14"/>
      <c r="ABV26" s="14"/>
      <c r="ABW26" s="14"/>
      <c r="ABX26" s="14"/>
      <c r="ABY26" s="14"/>
      <c r="ABZ26" s="14"/>
      <c r="ACA26" s="14"/>
      <c r="ACB26" s="14"/>
      <c r="ACC26" s="14"/>
      <c r="ACD26" s="14"/>
      <c r="ACE26" s="14"/>
      <c r="ACF26" s="14"/>
      <c r="ACG26" s="14"/>
      <c r="ACH26" s="14"/>
      <c r="ACI26" s="14"/>
      <c r="ACJ26" s="14"/>
      <c r="ACK26" s="14"/>
      <c r="ACL26" s="14"/>
      <c r="ACM26" s="14"/>
      <c r="ACN26" s="14"/>
      <c r="ACO26" s="14"/>
      <c r="ACP26" s="14"/>
      <c r="ACQ26" s="14"/>
      <c r="ACR26" s="14"/>
      <c r="ACS26" s="14"/>
      <c r="ACT26" s="14"/>
      <c r="ACU26" s="14"/>
      <c r="ACV26" s="14"/>
      <c r="ACW26" s="14"/>
      <c r="ACX26" s="14"/>
      <c r="ACY26" s="14"/>
      <c r="ACZ26" s="14"/>
      <c r="ADA26" s="14"/>
      <c r="ADB26" s="14"/>
      <c r="ADC26" s="14"/>
      <c r="ADD26" s="14"/>
      <c r="ADE26" s="14"/>
      <c r="ADF26" s="14"/>
      <c r="ADG26" s="14"/>
      <c r="ADH26" s="14"/>
      <c r="ADI26" s="14"/>
      <c r="ADJ26" s="14"/>
      <c r="ADK26" s="14"/>
      <c r="ADL26" s="14"/>
      <c r="ADM26" s="14"/>
      <c r="ADN26" s="14"/>
      <c r="ADO26" s="14"/>
      <c r="ADP26" s="14"/>
      <c r="ADQ26" s="14"/>
      <c r="ADR26" s="14"/>
      <c r="ADS26" s="14"/>
      <c r="ADT26" s="14"/>
      <c r="ADU26" s="14"/>
      <c r="ADV26" s="14"/>
      <c r="ADW26" s="14"/>
      <c r="ADX26" s="14"/>
      <c r="ADY26" s="14"/>
      <c r="ADZ26" s="14"/>
      <c r="AEA26" s="14"/>
      <c r="AEB26" s="14"/>
      <c r="AEC26" s="14"/>
      <c r="AED26" s="14"/>
      <c r="AEE26" s="14"/>
      <c r="AEF26" s="14"/>
      <c r="AEG26" s="14"/>
      <c r="AEH26" s="14"/>
      <c r="AEI26" s="14"/>
      <c r="AEJ26" s="14"/>
      <c r="AEK26" s="14"/>
      <c r="AEL26" s="14"/>
      <c r="AEM26" s="14"/>
      <c r="AEN26" s="14"/>
      <c r="AEO26" s="14"/>
      <c r="AEP26" s="14"/>
      <c r="AEQ26" s="14"/>
      <c r="AER26" s="14"/>
      <c r="AES26" s="14"/>
      <c r="AET26" s="14"/>
      <c r="AEU26" s="14"/>
      <c r="AEV26" s="14"/>
      <c r="AEW26" s="14"/>
      <c r="AEX26" s="14"/>
      <c r="AEY26" s="14"/>
      <c r="AEZ26" s="14"/>
      <c r="AFA26" s="14"/>
      <c r="AFB26" s="14"/>
      <c r="AFC26" s="14"/>
      <c r="AFD26" s="14"/>
      <c r="AFE26" s="14"/>
      <c r="AFF26" s="14"/>
      <c r="AFG26" s="14"/>
      <c r="AFH26" s="14"/>
      <c r="AFI26" s="14"/>
      <c r="AFJ26" s="14"/>
      <c r="AFK26" s="14"/>
      <c r="AFL26" s="14"/>
      <c r="AFM26" s="14"/>
      <c r="AFN26" s="14"/>
      <c r="AFO26" s="14"/>
      <c r="AFP26" s="14"/>
      <c r="AFQ26" s="14"/>
      <c r="AFR26" s="14"/>
      <c r="AFS26" s="14"/>
      <c r="AFT26" s="14"/>
      <c r="AFU26" s="14"/>
      <c r="AFV26" s="14"/>
      <c r="AFW26" s="14"/>
      <c r="AFX26" s="14"/>
      <c r="AFY26" s="14"/>
      <c r="AFZ26" s="14"/>
      <c r="AGA26" s="14"/>
      <c r="AGB26" s="14"/>
      <c r="AGC26" s="14"/>
      <c r="AGD26" s="14"/>
      <c r="AGE26" s="14"/>
      <c r="AGF26" s="14"/>
      <c r="AGG26" s="14"/>
      <c r="AGH26" s="14"/>
      <c r="AGI26" s="14"/>
      <c r="AGJ26" s="14"/>
      <c r="AGK26" s="14"/>
      <c r="AGL26" s="14"/>
      <c r="AGM26" s="14"/>
      <c r="AGN26" s="14"/>
      <c r="AGO26" s="14"/>
      <c r="AGP26" s="14"/>
      <c r="AGQ26" s="14"/>
      <c r="AGR26" s="14"/>
      <c r="AGS26" s="14"/>
      <c r="AGT26" s="14"/>
      <c r="AGU26" s="14"/>
      <c r="AGV26" s="14"/>
      <c r="AGW26" s="14"/>
      <c r="AGX26" s="14"/>
      <c r="AGY26" s="14"/>
      <c r="AGZ26" s="14"/>
      <c r="AHA26" s="14"/>
      <c r="AHB26" s="14"/>
      <c r="AHC26" s="14"/>
      <c r="AHD26" s="14"/>
      <c r="AHE26" s="14"/>
      <c r="AHF26" s="14"/>
      <c r="AHG26" s="14"/>
      <c r="AHH26" s="14"/>
      <c r="AHI26" s="14"/>
      <c r="AHJ26" s="14"/>
      <c r="AHK26" s="14"/>
      <c r="AHL26" s="14"/>
      <c r="AHM26" s="14"/>
      <c r="AHN26" s="14"/>
      <c r="AHO26" s="14"/>
      <c r="AHP26" s="14"/>
      <c r="AHQ26" s="14"/>
      <c r="AHR26" s="14"/>
      <c r="AHS26" s="14"/>
      <c r="AHT26" s="14"/>
      <c r="AHU26" s="14"/>
      <c r="AHV26" s="14"/>
      <c r="AHW26" s="14"/>
      <c r="AHX26" s="14"/>
      <c r="AHY26" s="14"/>
      <c r="AHZ26" s="14"/>
      <c r="AIA26" s="14"/>
      <c r="AIB26" s="14"/>
      <c r="AIC26" s="14"/>
      <c r="AID26" s="14"/>
      <c r="AIE26" s="14"/>
      <c r="AIF26" s="14"/>
      <c r="AIG26" s="14"/>
      <c r="AIH26" s="14"/>
      <c r="AII26" s="14"/>
      <c r="AIJ26" s="14"/>
      <c r="AIK26" s="14"/>
      <c r="AIL26" s="14"/>
      <c r="AIM26" s="14"/>
      <c r="AIN26" s="14"/>
      <c r="AIO26" s="14"/>
      <c r="AIP26" s="14"/>
      <c r="AIQ26" s="14"/>
      <c r="AIR26" s="14"/>
      <c r="AIS26" s="14"/>
      <c r="AIT26" s="14"/>
      <c r="AIU26" s="14"/>
      <c r="AIV26" s="14"/>
      <c r="AIW26" s="14"/>
      <c r="AIX26" s="14"/>
      <c r="AIY26" s="14"/>
      <c r="AIZ26" s="14"/>
      <c r="AJA26" s="14"/>
      <c r="AJB26" s="14"/>
      <c r="AJC26" s="14"/>
      <c r="AJD26" s="14"/>
      <c r="AJE26" s="14"/>
      <c r="AJF26" s="14"/>
      <c r="AJG26" s="14"/>
      <c r="AJH26" s="14"/>
      <c r="AJI26" s="14"/>
      <c r="AJJ26" s="14"/>
      <c r="AJK26" s="14"/>
      <c r="AJL26" s="14"/>
      <c r="AJM26" s="14"/>
      <c r="AJN26" s="14"/>
      <c r="AJO26" s="14"/>
      <c r="AJP26" s="14"/>
      <c r="AJQ26" s="14"/>
      <c r="AJR26" s="14"/>
      <c r="AJS26" s="14"/>
      <c r="AJT26" s="14"/>
      <c r="AJU26" s="14"/>
      <c r="AJV26" s="14"/>
      <c r="AJW26" s="14"/>
      <c r="AJX26" s="14"/>
      <c r="AJY26" s="14"/>
      <c r="AJZ26" s="14"/>
      <c r="AKA26" s="14"/>
      <c r="AKB26" s="14"/>
      <c r="AKC26" s="14"/>
      <c r="AKD26" s="14"/>
      <c r="AKE26" s="14"/>
      <c r="AKF26" s="14"/>
      <c r="AKG26" s="14"/>
      <c r="AKH26" s="14"/>
      <c r="AKI26" s="14"/>
      <c r="AKJ26" s="14"/>
      <c r="AKK26" s="14"/>
      <c r="AKL26" s="14"/>
      <c r="AKM26" s="14"/>
      <c r="AKN26" s="14"/>
      <c r="AKO26" s="14"/>
      <c r="AKP26" s="14"/>
      <c r="AKQ26" s="14"/>
      <c r="AKR26" s="14"/>
      <c r="AKS26" s="14"/>
      <c r="AKT26" s="14"/>
      <c r="AKU26" s="14"/>
      <c r="AKV26" s="14"/>
      <c r="AKW26" s="14"/>
      <c r="AKX26" s="14"/>
      <c r="AKY26" s="14"/>
      <c r="AKZ26" s="14"/>
      <c r="ALA26" s="14"/>
      <c r="ALB26" s="14"/>
      <c r="ALC26" s="14"/>
      <c r="ALD26" s="14"/>
      <c r="ALE26" s="14"/>
      <c r="ALF26" s="14"/>
      <c r="ALG26" s="14"/>
      <c r="ALH26" s="14"/>
      <c r="ALI26" s="14"/>
      <c r="ALJ26" s="14"/>
      <c r="ALK26" s="14"/>
      <c r="ALL26" s="14"/>
      <c r="ALM26" s="14"/>
      <c r="ALN26" s="14"/>
      <c r="ALO26" s="14"/>
      <c r="ALP26" s="14"/>
      <c r="ALQ26" s="14"/>
      <c r="ALR26" s="14"/>
      <c r="ALS26" s="14"/>
      <c r="ALT26" s="14"/>
      <c r="ALU26" s="14"/>
      <c r="ALV26" s="14"/>
      <c r="ALW26" s="14"/>
      <c r="ALX26" s="14"/>
      <c r="ALY26" s="14"/>
      <c r="ALZ26" s="14"/>
      <c r="AMA26" s="14"/>
      <c r="AMB26" s="14"/>
      <c r="AMC26" s="14"/>
      <c r="AMD26" s="14"/>
      <c r="AME26" s="14"/>
      <c r="AMF26" s="14"/>
      <c r="AMG26" s="14"/>
      <c r="AMH26" s="14"/>
      <c r="AMI26" s="14"/>
      <c r="AMJ26" s="14"/>
      <c r="AMK26" s="14"/>
      <c r="AML26" s="14"/>
    </row>
    <row r="27" spans="1:1026" s="15" customFormat="1" ht="30.6" x14ac:dyDescent="0.25">
      <c r="A27" s="27" t="s">
        <v>33</v>
      </c>
      <c r="B27" s="11" t="s">
        <v>34</v>
      </c>
      <c r="C27" s="27" t="s">
        <v>35</v>
      </c>
      <c r="D27" s="27" t="s">
        <v>36</v>
      </c>
      <c r="E27" s="27" t="s">
        <v>37</v>
      </c>
      <c r="F27" s="27" t="s">
        <v>39</v>
      </c>
      <c r="G27" s="27" t="s">
        <v>102</v>
      </c>
      <c r="H27" s="11" t="s">
        <v>38</v>
      </c>
      <c r="I27" s="11" t="s">
        <v>40</v>
      </c>
      <c r="J27" s="11" t="s">
        <v>90</v>
      </c>
      <c r="K27" s="27">
        <v>1</v>
      </c>
      <c r="L27" s="27" t="s">
        <v>54</v>
      </c>
      <c r="M27" s="11" t="s">
        <v>41</v>
      </c>
      <c r="N27" s="27">
        <v>3</v>
      </c>
      <c r="O27" s="16"/>
      <c r="P27" s="16"/>
      <c r="Q27" s="16"/>
      <c r="R27" s="22">
        <f t="shared" si="24"/>
        <v>0</v>
      </c>
      <c r="S27" s="16"/>
      <c r="T27" s="22">
        <v>56848618.359999999</v>
      </c>
      <c r="U27" s="22">
        <v>5333.16</v>
      </c>
      <c r="V27" s="28">
        <f t="shared" si="25"/>
        <v>56853951.519999996</v>
      </c>
      <c r="W27" s="22">
        <v>42529986.289999999</v>
      </c>
      <c r="X27" s="25">
        <f t="shared" si="26"/>
        <v>0.74805682196142276</v>
      </c>
      <c r="Y27" s="22">
        <v>30205856.57</v>
      </c>
      <c r="Z27" s="25">
        <f t="shared" si="27"/>
        <v>0.53128860461658911</v>
      </c>
      <c r="AA27" s="22">
        <v>29247056.329999998</v>
      </c>
      <c r="AB27" s="25">
        <f t="shared" si="28"/>
        <v>0.51442433723734249</v>
      </c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14"/>
      <c r="KW27" s="14"/>
      <c r="KX27" s="14"/>
      <c r="KY27" s="14"/>
      <c r="KZ27" s="14"/>
      <c r="LA27" s="14"/>
      <c r="LB27" s="14"/>
      <c r="LC27" s="14"/>
      <c r="LD27" s="14"/>
      <c r="LE27" s="14"/>
      <c r="LF27" s="14"/>
      <c r="LG27" s="14"/>
      <c r="LH27" s="14"/>
      <c r="LI27" s="14"/>
      <c r="LJ27" s="14"/>
      <c r="LK27" s="14"/>
      <c r="LL27" s="14"/>
      <c r="LM27" s="14"/>
      <c r="LN27" s="14"/>
      <c r="LO27" s="14"/>
      <c r="LP27" s="14"/>
      <c r="LQ27" s="14"/>
      <c r="LR27" s="14"/>
      <c r="LS27" s="14"/>
      <c r="LT27" s="14"/>
      <c r="LU27" s="14"/>
      <c r="LV27" s="14"/>
      <c r="LW27" s="14"/>
      <c r="LX27" s="14"/>
      <c r="LY27" s="14"/>
      <c r="LZ27" s="14"/>
      <c r="MA27" s="14"/>
      <c r="MB27" s="14"/>
      <c r="MC27" s="14"/>
      <c r="MD27" s="14"/>
      <c r="ME27" s="14"/>
      <c r="MF27" s="14"/>
      <c r="MG27" s="14"/>
      <c r="MH27" s="14"/>
      <c r="MI27" s="14"/>
      <c r="MJ27" s="14"/>
      <c r="MK27" s="14"/>
      <c r="ML27" s="14"/>
      <c r="MM27" s="14"/>
      <c r="MN27" s="14"/>
      <c r="MO27" s="14"/>
      <c r="MP27" s="14"/>
      <c r="MQ27" s="14"/>
      <c r="MR27" s="14"/>
      <c r="MS27" s="14"/>
      <c r="MT27" s="14"/>
      <c r="MU27" s="14"/>
      <c r="MV27" s="14"/>
      <c r="MW27" s="14"/>
      <c r="MX27" s="14"/>
      <c r="MY27" s="14"/>
      <c r="MZ27" s="14"/>
      <c r="NA27" s="14"/>
      <c r="NB27" s="14"/>
      <c r="NC27" s="14"/>
      <c r="ND27" s="14"/>
      <c r="NE27" s="14"/>
      <c r="NF27" s="14"/>
      <c r="NG27" s="14"/>
      <c r="NH27" s="14"/>
      <c r="NI27" s="14"/>
      <c r="NJ27" s="14"/>
      <c r="NK27" s="14"/>
      <c r="NL27" s="14"/>
      <c r="NM27" s="14"/>
      <c r="NN27" s="14"/>
      <c r="NO27" s="14"/>
      <c r="NP27" s="14"/>
      <c r="NQ27" s="14"/>
      <c r="NR27" s="14"/>
      <c r="NS27" s="14"/>
      <c r="NT27" s="14"/>
      <c r="NU27" s="14"/>
      <c r="NV27" s="14"/>
      <c r="NW27" s="14"/>
      <c r="NX27" s="14"/>
      <c r="NY27" s="14"/>
      <c r="NZ27" s="14"/>
      <c r="OA27" s="14"/>
      <c r="OB27" s="14"/>
      <c r="OC27" s="14"/>
      <c r="OD27" s="14"/>
      <c r="OE27" s="14"/>
      <c r="OF27" s="14"/>
      <c r="OG27" s="14"/>
      <c r="OH27" s="14"/>
      <c r="OI27" s="14"/>
      <c r="OJ27" s="14"/>
      <c r="OK27" s="14"/>
      <c r="OL27" s="14"/>
      <c r="OM27" s="14"/>
      <c r="ON27" s="14"/>
      <c r="OO27" s="14"/>
      <c r="OP27" s="14"/>
      <c r="OQ27" s="14"/>
      <c r="OR27" s="14"/>
      <c r="OS27" s="14"/>
      <c r="OT27" s="14"/>
      <c r="OU27" s="14"/>
      <c r="OV27" s="14"/>
      <c r="OW27" s="14"/>
      <c r="OX27" s="14"/>
      <c r="OY27" s="14"/>
      <c r="OZ27" s="14"/>
      <c r="PA27" s="14"/>
      <c r="PB27" s="14"/>
      <c r="PC27" s="14"/>
      <c r="PD27" s="14"/>
      <c r="PE27" s="14"/>
      <c r="PF27" s="14"/>
      <c r="PG27" s="14"/>
      <c r="PH27" s="14"/>
      <c r="PI27" s="14"/>
      <c r="PJ27" s="14"/>
      <c r="PK27" s="14"/>
      <c r="PL27" s="14"/>
      <c r="PM27" s="14"/>
      <c r="PN27" s="14"/>
      <c r="PO27" s="14"/>
      <c r="PP27" s="14"/>
      <c r="PQ27" s="14"/>
      <c r="PR27" s="14"/>
      <c r="PS27" s="14"/>
      <c r="PT27" s="14"/>
      <c r="PU27" s="14"/>
      <c r="PV27" s="14"/>
      <c r="PW27" s="14"/>
      <c r="PX27" s="14"/>
      <c r="PY27" s="14"/>
      <c r="PZ27" s="14"/>
      <c r="QA27" s="14"/>
      <c r="QB27" s="14"/>
      <c r="QC27" s="14"/>
      <c r="QD27" s="14"/>
      <c r="QE27" s="14"/>
      <c r="QF27" s="14"/>
      <c r="QG27" s="14"/>
      <c r="QH27" s="14"/>
      <c r="QI27" s="14"/>
      <c r="QJ27" s="14"/>
      <c r="QK27" s="14"/>
      <c r="QL27" s="14"/>
      <c r="QM27" s="14"/>
      <c r="QN27" s="14"/>
      <c r="QO27" s="14"/>
      <c r="QP27" s="14"/>
      <c r="QQ27" s="14"/>
      <c r="QR27" s="14"/>
      <c r="QS27" s="14"/>
      <c r="QT27" s="14"/>
      <c r="QU27" s="14"/>
      <c r="QV27" s="14"/>
      <c r="QW27" s="14"/>
      <c r="QX27" s="14"/>
      <c r="QY27" s="14"/>
      <c r="QZ27" s="14"/>
      <c r="RA27" s="14"/>
      <c r="RB27" s="14"/>
      <c r="RC27" s="14"/>
      <c r="RD27" s="14"/>
      <c r="RE27" s="14"/>
      <c r="RF27" s="14"/>
      <c r="RG27" s="14"/>
      <c r="RH27" s="14"/>
      <c r="RI27" s="14"/>
      <c r="RJ27" s="14"/>
      <c r="RK27" s="14"/>
      <c r="RL27" s="14"/>
      <c r="RM27" s="14"/>
      <c r="RN27" s="14"/>
      <c r="RO27" s="14"/>
      <c r="RP27" s="14"/>
      <c r="RQ27" s="14"/>
      <c r="RR27" s="14"/>
      <c r="RS27" s="14"/>
      <c r="RT27" s="14"/>
      <c r="RU27" s="14"/>
      <c r="RV27" s="14"/>
      <c r="RW27" s="14"/>
      <c r="RX27" s="14"/>
      <c r="RY27" s="14"/>
      <c r="RZ27" s="14"/>
      <c r="SA27" s="14"/>
      <c r="SB27" s="14"/>
      <c r="SC27" s="14"/>
      <c r="SD27" s="14"/>
      <c r="SE27" s="14"/>
      <c r="SF27" s="14"/>
      <c r="SG27" s="14"/>
      <c r="SH27" s="14"/>
      <c r="SI27" s="14"/>
      <c r="SJ27" s="14"/>
      <c r="SK27" s="14"/>
      <c r="SL27" s="14"/>
      <c r="SM27" s="14"/>
      <c r="SN27" s="14"/>
      <c r="SO27" s="14"/>
      <c r="SP27" s="14"/>
      <c r="SQ27" s="14"/>
      <c r="SR27" s="14"/>
      <c r="SS27" s="14"/>
      <c r="ST27" s="14"/>
      <c r="SU27" s="14"/>
      <c r="SV27" s="14"/>
      <c r="SW27" s="14"/>
      <c r="SX27" s="14"/>
      <c r="SY27" s="14"/>
      <c r="SZ27" s="14"/>
      <c r="TA27" s="14"/>
      <c r="TB27" s="14"/>
      <c r="TC27" s="14"/>
      <c r="TD27" s="14"/>
      <c r="TE27" s="14"/>
      <c r="TF27" s="14"/>
      <c r="TG27" s="14"/>
      <c r="TH27" s="14"/>
      <c r="TI27" s="14"/>
      <c r="TJ27" s="14"/>
      <c r="TK27" s="14"/>
      <c r="TL27" s="14"/>
      <c r="TM27" s="14"/>
      <c r="TN27" s="14"/>
      <c r="TO27" s="14"/>
      <c r="TP27" s="14"/>
      <c r="TQ27" s="14"/>
      <c r="TR27" s="14"/>
      <c r="TS27" s="14"/>
      <c r="TT27" s="14"/>
      <c r="TU27" s="14"/>
      <c r="TV27" s="14"/>
      <c r="TW27" s="14"/>
      <c r="TX27" s="14"/>
      <c r="TY27" s="14"/>
      <c r="TZ27" s="14"/>
      <c r="UA27" s="14"/>
      <c r="UB27" s="14"/>
      <c r="UC27" s="14"/>
      <c r="UD27" s="14"/>
      <c r="UE27" s="14"/>
      <c r="UF27" s="14"/>
      <c r="UG27" s="14"/>
      <c r="UH27" s="14"/>
      <c r="UI27" s="14"/>
      <c r="UJ27" s="14"/>
      <c r="UK27" s="14"/>
      <c r="UL27" s="14"/>
      <c r="UM27" s="14"/>
      <c r="UN27" s="14"/>
      <c r="UO27" s="14"/>
      <c r="UP27" s="14"/>
      <c r="UQ27" s="14"/>
      <c r="UR27" s="14"/>
      <c r="US27" s="14"/>
      <c r="UT27" s="14"/>
      <c r="UU27" s="14"/>
      <c r="UV27" s="14"/>
      <c r="UW27" s="14"/>
      <c r="UX27" s="14"/>
      <c r="UY27" s="14"/>
      <c r="UZ27" s="14"/>
      <c r="VA27" s="14"/>
      <c r="VB27" s="14"/>
      <c r="VC27" s="14"/>
      <c r="VD27" s="14"/>
      <c r="VE27" s="14"/>
      <c r="VF27" s="14"/>
      <c r="VG27" s="14"/>
      <c r="VH27" s="14"/>
      <c r="VI27" s="14"/>
      <c r="VJ27" s="14"/>
      <c r="VK27" s="14"/>
      <c r="VL27" s="14"/>
      <c r="VM27" s="14"/>
      <c r="VN27" s="14"/>
      <c r="VO27" s="14"/>
      <c r="VP27" s="14"/>
      <c r="VQ27" s="14"/>
      <c r="VR27" s="14"/>
      <c r="VS27" s="14"/>
      <c r="VT27" s="14"/>
      <c r="VU27" s="14"/>
      <c r="VV27" s="14"/>
      <c r="VW27" s="14"/>
      <c r="VX27" s="14"/>
      <c r="VY27" s="14"/>
      <c r="VZ27" s="14"/>
      <c r="WA27" s="14"/>
      <c r="WB27" s="14"/>
      <c r="WC27" s="14"/>
      <c r="WD27" s="14"/>
      <c r="WE27" s="14"/>
      <c r="WF27" s="14"/>
      <c r="WG27" s="14"/>
      <c r="WH27" s="14"/>
      <c r="WI27" s="14"/>
      <c r="WJ27" s="14"/>
      <c r="WK27" s="14"/>
      <c r="WL27" s="14"/>
      <c r="WM27" s="14"/>
      <c r="WN27" s="14"/>
      <c r="WO27" s="14"/>
      <c r="WP27" s="14"/>
      <c r="WQ27" s="14"/>
      <c r="WR27" s="14"/>
      <c r="WS27" s="14"/>
      <c r="WT27" s="14"/>
      <c r="WU27" s="14"/>
      <c r="WV27" s="14"/>
      <c r="WW27" s="14"/>
      <c r="WX27" s="14"/>
      <c r="WY27" s="14"/>
      <c r="WZ27" s="14"/>
      <c r="XA27" s="14"/>
      <c r="XB27" s="14"/>
      <c r="XC27" s="14"/>
      <c r="XD27" s="14"/>
      <c r="XE27" s="14"/>
      <c r="XF27" s="14"/>
      <c r="XG27" s="14"/>
      <c r="XH27" s="14"/>
      <c r="XI27" s="14"/>
      <c r="XJ27" s="14"/>
      <c r="XK27" s="14"/>
      <c r="XL27" s="14"/>
      <c r="XM27" s="14"/>
      <c r="XN27" s="14"/>
      <c r="XO27" s="14"/>
      <c r="XP27" s="14"/>
      <c r="XQ27" s="14"/>
      <c r="XR27" s="14"/>
      <c r="XS27" s="14"/>
      <c r="XT27" s="14"/>
      <c r="XU27" s="14"/>
      <c r="XV27" s="14"/>
      <c r="XW27" s="14"/>
      <c r="XX27" s="14"/>
      <c r="XY27" s="14"/>
      <c r="XZ27" s="14"/>
      <c r="YA27" s="14"/>
      <c r="YB27" s="14"/>
      <c r="YC27" s="14"/>
      <c r="YD27" s="14"/>
      <c r="YE27" s="14"/>
      <c r="YF27" s="14"/>
      <c r="YG27" s="14"/>
      <c r="YH27" s="14"/>
      <c r="YI27" s="14"/>
      <c r="YJ27" s="14"/>
      <c r="YK27" s="14"/>
      <c r="YL27" s="14"/>
      <c r="YM27" s="14"/>
      <c r="YN27" s="14"/>
      <c r="YO27" s="14"/>
      <c r="YP27" s="14"/>
      <c r="YQ27" s="14"/>
      <c r="YR27" s="14"/>
      <c r="YS27" s="14"/>
      <c r="YT27" s="14"/>
      <c r="YU27" s="14"/>
      <c r="YV27" s="14"/>
      <c r="YW27" s="14"/>
      <c r="YX27" s="14"/>
      <c r="YY27" s="14"/>
      <c r="YZ27" s="14"/>
      <c r="ZA27" s="14"/>
      <c r="ZB27" s="14"/>
      <c r="ZC27" s="14"/>
      <c r="ZD27" s="14"/>
      <c r="ZE27" s="14"/>
      <c r="ZF27" s="14"/>
      <c r="ZG27" s="14"/>
      <c r="ZH27" s="14"/>
      <c r="ZI27" s="14"/>
      <c r="ZJ27" s="14"/>
      <c r="ZK27" s="14"/>
      <c r="ZL27" s="14"/>
      <c r="ZM27" s="14"/>
      <c r="ZN27" s="14"/>
      <c r="ZO27" s="14"/>
      <c r="ZP27" s="14"/>
      <c r="ZQ27" s="14"/>
      <c r="ZR27" s="14"/>
      <c r="ZS27" s="14"/>
      <c r="ZT27" s="14"/>
      <c r="ZU27" s="14"/>
      <c r="ZV27" s="14"/>
      <c r="ZW27" s="14"/>
      <c r="ZX27" s="14"/>
      <c r="ZY27" s="14"/>
      <c r="ZZ27" s="14"/>
      <c r="AAA27" s="14"/>
      <c r="AAB27" s="14"/>
      <c r="AAC27" s="14"/>
      <c r="AAD27" s="14"/>
      <c r="AAE27" s="14"/>
      <c r="AAF27" s="14"/>
      <c r="AAG27" s="14"/>
      <c r="AAH27" s="14"/>
      <c r="AAI27" s="14"/>
      <c r="AAJ27" s="14"/>
      <c r="AAK27" s="14"/>
      <c r="AAL27" s="14"/>
      <c r="AAM27" s="14"/>
      <c r="AAN27" s="14"/>
      <c r="AAO27" s="14"/>
      <c r="AAP27" s="14"/>
      <c r="AAQ27" s="14"/>
      <c r="AAR27" s="14"/>
      <c r="AAS27" s="14"/>
      <c r="AAT27" s="14"/>
      <c r="AAU27" s="14"/>
      <c r="AAV27" s="14"/>
      <c r="AAW27" s="14"/>
      <c r="AAX27" s="14"/>
      <c r="AAY27" s="14"/>
      <c r="AAZ27" s="14"/>
      <c r="ABA27" s="14"/>
      <c r="ABB27" s="14"/>
      <c r="ABC27" s="14"/>
      <c r="ABD27" s="14"/>
      <c r="ABE27" s="14"/>
      <c r="ABF27" s="14"/>
      <c r="ABG27" s="14"/>
      <c r="ABH27" s="14"/>
      <c r="ABI27" s="14"/>
      <c r="ABJ27" s="14"/>
      <c r="ABK27" s="14"/>
      <c r="ABL27" s="14"/>
      <c r="ABM27" s="14"/>
      <c r="ABN27" s="14"/>
      <c r="ABO27" s="14"/>
      <c r="ABP27" s="14"/>
      <c r="ABQ27" s="14"/>
      <c r="ABR27" s="14"/>
      <c r="ABS27" s="14"/>
      <c r="ABT27" s="14"/>
      <c r="ABU27" s="14"/>
      <c r="ABV27" s="14"/>
      <c r="ABW27" s="14"/>
      <c r="ABX27" s="14"/>
      <c r="ABY27" s="14"/>
      <c r="ABZ27" s="14"/>
      <c r="ACA27" s="14"/>
      <c r="ACB27" s="14"/>
      <c r="ACC27" s="14"/>
      <c r="ACD27" s="14"/>
      <c r="ACE27" s="14"/>
      <c r="ACF27" s="14"/>
      <c r="ACG27" s="14"/>
      <c r="ACH27" s="14"/>
      <c r="ACI27" s="14"/>
      <c r="ACJ27" s="14"/>
      <c r="ACK27" s="14"/>
      <c r="ACL27" s="14"/>
      <c r="ACM27" s="14"/>
      <c r="ACN27" s="14"/>
      <c r="ACO27" s="14"/>
      <c r="ACP27" s="14"/>
      <c r="ACQ27" s="14"/>
      <c r="ACR27" s="14"/>
      <c r="ACS27" s="14"/>
      <c r="ACT27" s="14"/>
      <c r="ACU27" s="14"/>
      <c r="ACV27" s="14"/>
      <c r="ACW27" s="14"/>
      <c r="ACX27" s="14"/>
      <c r="ACY27" s="14"/>
      <c r="ACZ27" s="14"/>
      <c r="ADA27" s="14"/>
      <c r="ADB27" s="14"/>
      <c r="ADC27" s="14"/>
      <c r="ADD27" s="14"/>
      <c r="ADE27" s="14"/>
      <c r="ADF27" s="14"/>
      <c r="ADG27" s="14"/>
      <c r="ADH27" s="14"/>
      <c r="ADI27" s="14"/>
      <c r="ADJ27" s="14"/>
      <c r="ADK27" s="14"/>
      <c r="ADL27" s="14"/>
      <c r="ADM27" s="14"/>
      <c r="ADN27" s="14"/>
      <c r="ADO27" s="14"/>
      <c r="ADP27" s="14"/>
      <c r="ADQ27" s="14"/>
      <c r="ADR27" s="14"/>
      <c r="ADS27" s="14"/>
      <c r="ADT27" s="14"/>
      <c r="ADU27" s="14"/>
      <c r="ADV27" s="14"/>
      <c r="ADW27" s="14"/>
      <c r="ADX27" s="14"/>
      <c r="ADY27" s="14"/>
      <c r="ADZ27" s="14"/>
      <c r="AEA27" s="14"/>
      <c r="AEB27" s="14"/>
      <c r="AEC27" s="14"/>
      <c r="AED27" s="14"/>
      <c r="AEE27" s="14"/>
      <c r="AEF27" s="14"/>
      <c r="AEG27" s="14"/>
      <c r="AEH27" s="14"/>
      <c r="AEI27" s="14"/>
      <c r="AEJ27" s="14"/>
      <c r="AEK27" s="14"/>
      <c r="AEL27" s="14"/>
      <c r="AEM27" s="14"/>
      <c r="AEN27" s="14"/>
      <c r="AEO27" s="14"/>
      <c r="AEP27" s="14"/>
      <c r="AEQ27" s="14"/>
      <c r="AER27" s="14"/>
      <c r="AES27" s="14"/>
      <c r="AET27" s="14"/>
      <c r="AEU27" s="14"/>
      <c r="AEV27" s="14"/>
      <c r="AEW27" s="14"/>
      <c r="AEX27" s="14"/>
      <c r="AEY27" s="14"/>
      <c r="AEZ27" s="14"/>
      <c r="AFA27" s="14"/>
      <c r="AFB27" s="14"/>
      <c r="AFC27" s="14"/>
      <c r="AFD27" s="14"/>
      <c r="AFE27" s="14"/>
      <c r="AFF27" s="14"/>
      <c r="AFG27" s="14"/>
      <c r="AFH27" s="14"/>
      <c r="AFI27" s="14"/>
      <c r="AFJ27" s="14"/>
      <c r="AFK27" s="14"/>
      <c r="AFL27" s="14"/>
      <c r="AFM27" s="14"/>
      <c r="AFN27" s="14"/>
      <c r="AFO27" s="14"/>
      <c r="AFP27" s="14"/>
      <c r="AFQ27" s="14"/>
      <c r="AFR27" s="14"/>
      <c r="AFS27" s="14"/>
      <c r="AFT27" s="14"/>
      <c r="AFU27" s="14"/>
      <c r="AFV27" s="14"/>
      <c r="AFW27" s="14"/>
      <c r="AFX27" s="14"/>
      <c r="AFY27" s="14"/>
      <c r="AFZ27" s="14"/>
      <c r="AGA27" s="14"/>
      <c r="AGB27" s="14"/>
      <c r="AGC27" s="14"/>
      <c r="AGD27" s="14"/>
      <c r="AGE27" s="14"/>
      <c r="AGF27" s="14"/>
      <c r="AGG27" s="14"/>
      <c r="AGH27" s="14"/>
      <c r="AGI27" s="14"/>
      <c r="AGJ27" s="14"/>
      <c r="AGK27" s="14"/>
      <c r="AGL27" s="14"/>
      <c r="AGM27" s="14"/>
      <c r="AGN27" s="14"/>
      <c r="AGO27" s="14"/>
      <c r="AGP27" s="14"/>
      <c r="AGQ27" s="14"/>
      <c r="AGR27" s="14"/>
      <c r="AGS27" s="14"/>
      <c r="AGT27" s="14"/>
      <c r="AGU27" s="14"/>
      <c r="AGV27" s="14"/>
      <c r="AGW27" s="14"/>
      <c r="AGX27" s="14"/>
      <c r="AGY27" s="14"/>
      <c r="AGZ27" s="14"/>
      <c r="AHA27" s="14"/>
      <c r="AHB27" s="14"/>
      <c r="AHC27" s="14"/>
      <c r="AHD27" s="14"/>
      <c r="AHE27" s="14"/>
      <c r="AHF27" s="14"/>
      <c r="AHG27" s="14"/>
      <c r="AHH27" s="14"/>
      <c r="AHI27" s="14"/>
      <c r="AHJ27" s="14"/>
      <c r="AHK27" s="14"/>
      <c r="AHL27" s="14"/>
      <c r="AHM27" s="14"/>
      <c r="AHN27" s="14"/>
      <c r="AHO27" s="14"/>
      <c r="AHP27" s="14"/>
      <c r="AHQ27" s="14"/>
      <c r="AHR27" s="14"/>
      <c r="AHS27" s="14"/>
      <c r="AHT27" s="14"/>
      <c r="AHU27" s="14"/>
      <c r="AHV27" s="14"/>
      <c r="AHW27" s="14"/>
      <c r="AHX27" s="14"/>
      <c r="AHY27" s="14"/>
      <c r="AHZ27" s="14"/>
      <c r="AIA27" s="14"/>
      <c r="AIB27" s="14"/>
      <c r="AIC27" s="14"/>
      <c r="AID27" s="14"/>
      <c r="AIE27" s="14"/>
      <c r="AIF27" s="14"/>
      <c r="AIG27" s="14"/>
      <c r="AIH27" s="14"/>
      <c r="AII27" s="14"/>
      <c r="AIJ27" s="14"/>
      <c r="AIK27" s="14"/>
      <c r="AIL27" s="14"/>
      <c r="AIM27" s="14"/>
      <c r="AIN27" s="14"/>
      <c r="AIO27" s="14"/>
      <c r="AIP27" s="14"/>
      <c r="AIQ27" s="14"/>
      <c r="AIR27" s="14"/>
      <c r="AIS27" s="14"/>
      <c r="AIT27" s="14"/>
      <c r="AIU27" s="14"/>
      <c r="AIV27" s="14"/>
      <c r="AIW27" s="14"/>
      <c r="AIX27" s="14"/>
      <c r="AIY27" s="14"/>
      <c r="AIZ27" s="14"/>
      <c r="AJA27" s="14"/>
      <c r="AJB27" s="14"/>
      <c r="AJC27" s="14"/>
      <c r="AJD27" s="14"/>
      <c r="AJE27" s="14"/>
      <c r="AJF27" s="14"/>
      <c r="AJG27" s="14"/>
      <c r="AJH27" s="14"/>
      <c r="AJI27" s="14"/>
      <c r="AJJ27" s="14"/>
      <c r="AJK27" s="14"/>
      <c r="AJL27" s="14"/>
      <c r="AJM27" s="14"/>
      <c r="AJN27" s="14"/>
      <c r="AJO27" s="14"/>
      <c r="AJP27" s="14"/>
      <c r="AJQ27" s="14"/>
      <c r="AJR27" s="14"/>
      <c r="AJS27" s="14"/>
      <c r="AJT27" s="14"/>
      <c r="AJU27" s="14"/>
      <c r="AJV27" s="14"/>
      <c r="AJW27" s="14"/>
      <c r="AJX27" s="14"/>
      <c r="AJY27" s="14"/>
      <c r="AJZ27" s="14"/>
      <c r="AKA27" s="14"/>
      <c r="AKB27" s="14"/>
      <c r="AKC27" s="14"/>
      <c r="AKD27" s="14"/>
      <c r="AKE27" s="14"/>
      <c r="AKF27" s="14"/>
      <c r="AKG27" s="14"/>
      <c r="AKH27" s="14"/>
      <c r="AKI27" s="14"/>
      <c r="AKJ27" s="14"/>
      <c r="AKK27" s="14"/>
      <c r="AKL27" s="14"/>
      <c r="AKM27" s="14"/>
      <c r="AKN27" s="14"/>
      <c r="AKO27" s="14"/>
      <c r="AKP27" s="14"/>
      <c r="AKQ27" s="14"/>
      <c r="AKR27" s="14"/>
      <c r="AKS27" s="14"/>
      <c r="AKT27" s="14"/>
      <c r="AKU27" s="14"/>
      <c r="AKV27" s="14"/>
      <c r="AKW27" s="14"/>
      <c r="AKX27" s="14"/>
      <c r="AKY27" s="14"/>
      <c r="AKZ27" s="14"/>
      <c r="ALA27" s="14"/>
      <c r="ALB27" s="14"/>
      <c r="ALC27" s="14"/>
      <c r="ALD27" s="14"/>
      <c r="ALE27" s="14"/>
      <c r="ALF27" s="14"/>
      <c r="ALG27" s="14"/>
      <c r="ALH27" s="14"/>
      <c r="ALI27" s="14"/>
      <c r="ALJ27" s="14"/>
      <c r="ALK27" s="14"/>
      <c r="ALL27" s="14"/>
      <c r="ALM27" s="14"/>
      <c r="ALN27" s="14"/>
      <c r="ALO27" s="14"/>
      <c r="ALP27" s="14"/>
      <c r="ALQ27" s="14"/>
      <c r="ALR27" s="14"/>
      <c r="ALS27" s="14"/>
      <c r="ALT27" s="14"/>
      <c r="ALU27" s="14"/>
      <c r="ALV27" s="14"/>
      <c r="ALW27" s="14"/>
      <c r="ALX27" s="14"/>
      <c r="ALY27" s="14"/>
      <c r="ALZ27" s="14"/>
      <c r="AMA27" s="14"/>
      <c r="AMB27" s="14"/>
      <c r="AMC27" s="14"/>
      <c r="AMD27" s="14"/>
      <c r="AME27" s="14"/>
      <c r="AMF27" s="14"/>
      <c r="AMG27" s="14"/>
      <c r="AMH27" s="14"/>
      <c r="AMI27" s="14"/>
      <c r="AMJ27" s="14"/>
      <c r="AMK27" s="14"/>
      <c r="AML27" s="14"/>
    </row>
    <row r="28" spans="1:1026" s="15" customFormat="1" ht="30.6" x14ac:dyDescent="0.25">
      <c r="A28" s="27" t="s">
        <v>33</v>
      </c>
      <c r="B28" s="11" t="s">
        <v>34</v>
      </c>
      <c r="C28" s="27" t="s">
        <v>35</v>
      </c>
      <c r="D28" s="27" t="s">
        <v>36</v>
      </c>
      <c r="E28" s="27" t="s">
        <v>37</v>
      </c>
      <c r="F28" s="27" t="s">
        <v>39</v>
      </c>
      <c r="G28" s="27" t="s">
        <v>102</v>
      </c>
      <c r="H28" s="11" t="s">
        <v>38</v>
      </c>
      <c r="I28" s="11" t="s">
        <v>40</v>
      </c>
      <c r="J28" s="11" t="s">
        <v>90</v>
      </c>
      <c r="K28" s="27">
        <v>1</v>
      </c>
      <c r="L28" s="27" t="s">
        <v>67</v>
      </c>
      <c r="M28" s="11" t="s">
        <v>42</v>
      </c>
      <c r="N28" s="27">
        <v>3</v>
      </c>
      <c r="O28" s="16"/>
      <c r="P28" s="16"/>
      <c r="Q28" s="16"/>
      <c r="R28" s="22">
        <f t="shared" ref="R28:R29" si="29">O28+P28+Q28</f>
        <v>0</v>
      </c>
      <c r="S28" s="16"/>
      <c r="T28" s="22">
        <v>14521235</v>
      </c>
      <c r="U28" s="22">
        <v>0</v>
      </c>
      <c r="V28" s="28">
        <f t="shared" ref="V28:V29" si="30">R28+S28+T28+U28</f>
        <v>14521235</v>
      </c>
      <c r="W28" s="22">
        <v>7073561.0899999999</v>
      </c>
      <c r="X28" s="25">
        <f t="shared" ref="X28:X29" si="31">W28/V28</f>
        <v>0.48711842277877881</v>
      </c>
      <c r="Y28" s="22">
        <v>5630191.6600000001</v>
      </c>
      <c r="Z28" s="25">
        <f t="shared" ref="Z28:Z29" si="32">Y28/V28</f>
        <v>0.38772126888656511</v>
      </c>
      <c r="AA28" s="22">
        <v>5555149.0199999996</v>
      </c>
      <c r="AB28" s="25">
        <f t="shared" ref="AB28:AB29" si="33">AA28/V28</f>
        <v>0.3825534825378144</v>
      </c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/>
      <c r="KN28" s="14"/>
      <c r="KO28" s="14"/>
      <c r="KP28" s="14"/>
      <c r="KQ28" s="14"/>
      <c r="KR28" s="14"/>
      <c r="KS28" s="14"/>
      <c r="KT28" s="14"/>
      <c r="KU28" s="14"/>
      <c r="KV28" s="14"/>
      <c r="KW28" s="14"/>
      <c r="KX28" s="14"/>
      <c r="KY28" s="14"/>
      <c r="KZ28" s="14"/>
      <c r="LA28" s="14"/>
      <c r="LB28" s="14"/>
      <c r="LC28" s="14"/>
      <c r="LD28" s="14"/>
      <c r="LE28" s="14"/>
      <c r="LF28" s="14"/>
      <c r="LG28" s="14"/>
      <c r="LH28" s="14"/>
      <c r="LI28" s="14"/>
      <c r="LJ28" s="14"/>
      <c r="LK28" s="14"/>
      <c r="LL28" s="14"/>
      <c r="LM28" s="14"/>
      <c r="LN28" s="14"/>
      <c r="LO28" s="14"/>
      <c r="LP28" s="14"/>
      <c r="LQ28" s="14"/>
      <c r="LR28" s="14"/>
      <c r="LS28" s="14"/>
      <c r="LT28" s="14"/>
      <c r="LU28" s="14"/>
      <c r="LV28" s="14"/>
      <c r="LW28" s="14"/>
      <c r="LX28" s="14"/>
      <c r="LY28" s="14"/>
      <c r="LZ28" s="14"/>
      <c r="MA28" s="14"/>
      <c r="MB28" s="14"/>
      <c r="MC28" s="14"/>
      <c r="MD28" s="14"/>
      <c r="ME28" s="14"/>
      <c r="MF28" s="14"/>
      <c r="MG28" s="14"/>
      <c r="MH28" s="14"/>
      <c r="MI28" s="14"/>
      <c r="MJ28" s="14"/>
      <c r="MK28" s="14"/>
      <c r="ML28" s="14"/>
      <c r="MM28" s="14"/>
      <c r="MN28" s="14"/>
      <c r="MO28" s="14"/>
      <c r="MP28" s="14"/>
      <c r="MQ28" s="14"/>
      <c r="MR28" s="14"/>
      <c r="MS28" s="14"/>
      <c r="MT28" s="14"/>
      <c r="MU28" s="14"/>
      <c r="MV28" s="14"/>
      <c r="MW28" s="14"/>
      <c r="MX28" s="14"/>
      <c r="MY28" s="14"/>
      <c r="MZ28" s="14"/>
      <c r="NA28" s="14"/>
      <c r="NB28" s="14"/>
      <c r="NC28" s="14"/>
      <c r="ND28" s="14"/>
      <c r="NE28" s="14"/>
      <c r="NF28" s="14"/>
      <c r="NG28" s="14"/>
      <c r="NH28" s="14"/>
      <c r="NI28" s="14"/>
      <c r="NJ28" s="14"/>
      <c r="NK28" s="14"/>
      <c r="NL28" s="14"/>
      <c r="NM28" s="14"/>
      <c r="NN28" s="14"/>
      <c r="NO28" s="14"/>
      <c r="NP28" s="14"/>
      <c r="NQ28" s="14"/>
      <c r="NR28" s="14"/>
      <c r="NS28" s="14"/>
      <c r="NT28" s="14"/>
      <c r="NU28" s="14"/>
      <c r="NV28" s="14"/>
      <c r="NW28" s="14"/>
      <c r="NX28" s="14"/>
      <c r="NY28" s="14"/>
      <c r="NZ28" s="14"/>
      <c r="OA28" s="14"/>
      <c r="OB28" s="14"/>
      <c r="OC28" s="14"/>
      <c r="OD28" s="14"/>
      <c r="OE28" s="14"/>
      <c r="OF28" s="14"/>
      <c r="OG28" s="14"/>
      <c r="OH28" s="14"/>
      <c r="OI28" s="14"/>
      <c r="OJ28" s="14"/>
      <c r="OK28" s="14"/>
      <c r="OL28" s="14"/>
      <c r="OM28" s="14"/>
      <c r="ON28" s="14"/>
      <c r="OO28" s="14"/>
      <c r="OP28" s="14"/>
      <c r="OQ28" s="14"/>
      <c r="OR28" s="14"/>
      <c r="OS28" s="14"/>
      <c r="OT28" s="14"/>
      <c r="OU28" s="14"/>
      <c r="OV28" s="14"/>
      <c r="OW28" s="14"/>
      <c r="OX28" s="14"/>
      <c r="OY28" s="14"/>
      <c r="OZ28" s="14"/>
      <c r="PA28" s="14"/>
      <c r="PB28" s="14"/>
      <c r="PC28" s="14"/>
      <c r="PD28" s="14"/>
      <c r="PE28" s="14"/>
      <c r="PF28" s="14"/>
      <c r="PG28" s="14"/>
      <c r="PH28" s="14"/>
      <c r="PI28" s="14"/>
      <c r="PJ28" s="14"/>
      <c r="PK28" s="14"/>
      <c r="PL28" s="14"/>
      <c r="PM28" s="14"/>
      <c r="PN28" s="14"/>
      <c r="PO28" s="14"/>
      <c r="PP28" s="14"/>
      <c r="PQ28" s="14"/>
      <c r="PR28" s="14"/>
      <c r="PS28" s="14"/>
      <c r="PT28" s="14"/>
      <c r="PU28" s="14"/>
      <c r="PV28" s="14"/>
      <c r="PW28" s="14"/>
      <c r="PX28" s="14"/>
      <c r="PY28" s="14"/>
      <c r="PZ28" s="14"/>
      <c r="QA28" s="14"/>
      <c r="QB28" s="14"/>
      <c r="QC28" s="14"/>
      <c r="QD28" s="14"/>
      <c r="QE28" s="14"/>
      <c r="QF28" s="14"/>
      <c r="QG28" s="14"/>
      <c r="QH28" s="14"/>
      <c r="QI28" s="14"/>
      <c r="QJ28" s="14"/>
      <c r="QK28" s="14"/>
      <c r="QL28" s="14"/>
      <c r="QM28" s="14"/>
      <c r="QN28" s="14"/>
      <c r="QO28" s="14"/>
      <c r="QP28" s="14"/>
      <c r="QQ28" s="14"/>
      <c r="QR28" s="14"/>
      <c r="QS28" s="14"/>
      <c r="QT28" s="14"/>
      <c r="QU28" s="14"/>
      <c r="QV28" s="14"/>
      <c r="QW28" s="14"/>
      <c r="QX28" s="14"/>
      <c r="QY28" s="14"/>
      <c r="QZ28" s="14"/>
      <c r="RA28" s="14"/>
      <c r="RB28" s="14"/>
      <c r="RC28" s="14"/>
      <c r="RD28" s="14"/>
      <c r="RE28" s="14"/>
      <c r="RF28" s="14"/>
      <c r="RG28" s="14"/>
      <c r="RH28" s="14"/>
      <c r="RI28" s="14"/>
      <c r="RJ28" s="14"/>
      <c r="RK28" s="14"/>
      <c r="RL28" s="14"/>
      <c r="RM28" s="14"/>
      <c r="RN28" s="14"/>
      <c r="RO28" s="14"/>
      <c r="RP28" s="14"/>
      <c r="RQ28" s="14"/>
      <c r="RR28" s="14"/>
      <c r="RS28" s="14"/>
      <c r="RT28" s="14"/>
      <c r="RU28" s="14"/>
      <c r="RV28" s="14"/>
      <c r="RW28" s="14"/>
      <c r="RX28" s="14"/>
      <c r="RY28" s="14"/>
      <c r="RZ28" s="14"/>
      <c r="SA28" s="14"/>
      <c r="SB28" s="14"/>
      <c r="SC28" s="14"/>
      <c r="SD28" s="14"/>
      <c r="SE28" s="14"/>
      <c r="SF28" s="14"/>
      <c r="SG28" s="14"/>
      <c r="SH28" s="14"/>
      <c r="SI28" s="14"/>
      <c r="SJ28" s="14"/>
      <c r="SK28" s="14"/>
      <c r="SL28" s="14"/>
      <c r="SM28" s="14"/>
      <c r="SN28" s="14"/>
      <c r="SO28" s="14"/>
      <c r="SP28" s="14"/>
      <c r="SQ28" s="14"/>
      <c r="SR28" s="14"/>
      <c r="SS28" s="14"/>
      <c r="ST28" s="14"/>
      <c r="SU28" s="14"/>
      <c r="SV28" s="14"/>
      <c r="SW28" s="14"/>
      <c r="SX28" s="14"/>
      <c r="SY28" s="14"/>
      <c r="SZ28" s="14"/>
      <c r="TA28" s="14"/>
      <c r="TB28" s="14"/>
      <c r="TC28" s="14"/>
      <c r="TD28" s="14"/>
      <c r="TE28" s="14"/>
      <c r="TF28" s="14"/>
      <c r="TG28" s="14"/>
      <c r="TH28" s="14"/>
      <c r="TI28" s="14"/>
      <c r="TJ28" s="14"/>
      <c r="TK28" s="14"/>
      <c r="TL28" s="14"/>
      <c r="TM28" s="14"/>
      <c r="TN28" s="14"/>
      <c r="TO28" s="14"/>
      <c r="TP28" s="14"/>
      <c r="TQ28" s="14"/>
      <c r="TR28" s="14"/>
      <c r="TS28" s="14"/>
      <c r="TT28" s="14"/>
      <c r="TU28" s="14"/>
      <c r="TV28" s="14"/>
      <c r="TW28" s="14"/>
      <c r="TX28" s="14"/>
      <c r="TY28" s="14"/>
      <c r="TZ28" s="14"/>
      <c r="UA28" s="14"/>
      <c r="UB28" s="14"/>
      <c r="UC28" s="14"/>
      <c r="UD28" s="14"/>
      <c r="UE28" s="14"/>
      <c r="UF28" s="14"/>
      <c r="UG28" s="14"/>
      <c r="UH28" s="14"/>
      <c r="UI28" s="14"/>
      <c r="UJ28" s="14"/>
      <c r="UK28" s="14"/>
      <c r="UL28" s="14"/>
      <c r="UM28" s="14"/>
      <c r="UN28" s="14"/>
      <c r="UO28" s="14"/>
      <c r="UP28" s="14"/>
      <c r="UQ28" s="14"/>
      <c r="UR28" s="14"/>
      <c r="US28" s="14"/>
      <c r="UT28" s="14"/>
      <c r="UU28" s="14"/>
      <c r="UV28" s="14"/>
      <c r="UW28" s="14"/>
      <c r="UX28" s="14"/>
      <c r="UY28" s="14"/>
      <c r="UZ28" s="14"/>
      <c r="VA28" s="14"/>
      <c r="VB28" s="14"/>
      <c r="VC28" s="14"/>
      <c r="VD28" s="14"/>
      <c r="VE28" s="14"/>
      <c r="VF28" s="14"/>
      <c r="VG28" s="14"/>
      <c r="VH28" s="14"/>
      <c r="VI28" s="14"/>
      <c r="VJ28" s="14"/>
      <c r="VK28" s="14"/>
      <c r="VL28" s="14"/>
      <c r="VM28" s="14"/>
      <c r="VN28" s="14"/>
      <c r="VO28" s="14"/>
      <c r="VP28" s="14"/>
      <c r="VQ28" s="14"/>
      <c r="VR28" s="14"/>
      <c r="VS28" s="14"/>
      <c r="VT28" s="14"/>
      <c r="VU28" s="14"/>
      <c r="VV28" s="14"/>
      <c r="VW28" s="14"/>
      <c r="VX28" s="14"/>
      <c r="VY28" s="14"/>
      <c r="VZ28" s="14"/>
      <c r="WA28" s="14"/>
      <c r="WB28" s="14"/>
      <c r="WC28" s="14"/>
      <c r="WD28" s="14"/>
      <c r="WE28" s="14"/>
      <c r="WF28" s="14"/>
      <c r="WG28" s="14"/>
      <c r="WH28" s="14"/>
      <c r="WI28" s="14"/>
      <c r="WJ28" s="14"/>
      <c r="WK28" s="14"/>
      <c r="WL28" s="14"/>
      <c r="WM28" s="14"/>
      <c r="WN28" s="14"/>
      <c r="WO28" s="14"/>
      <c r="WP28" s="14"/>
      <c r="WQ28" s="14"/>
      <c r="WR28" s="14"/>
      <c r="WS28" s="14"/>
      <c r="WT28" s="14"/>
      <c r="WU28" s="14"/>
      <c r="WV28" s="14"/>
      <c r="WW28" s="14"/>
      <c r="WX28" s="14"/>
      <c r="WY28" s="14"/>
      <c r="WZ28" s="14"/>
      <c r="XA28" s="14"/>
      <c r="XB28" s="14"/>
      <c r="XC28" s="14"/>
      <c r="XD28" s="14"/>
      <c r="XE28" s="14"/>
      <c r="XF28" s="14"/>
      <c r="XG28" s="14"/>
      <c r="XH28" s="14"/>
      <c r="XI28" s="14"/>
      <c r="XJ28" s="14"/>
      <c r="XK28" s="14"/>
      <c r="XL28" s="14"/>
      <c r="XM28" s="14"/>
      <c r="XN28" s="14"/>
      <c r="XO28" s="14"/>
      <c r="XP28" s="14"/>
      <c r="XQ28" s="14"/>
      <c r="XR28" s="14"/>
      <c r="XS28" s="14"/>
      <c r="XT28" s="14"/>
      <c r="XU28" s="14"/>
      <c r="XV28" s="14"/>
      <c r="XW28" s="14"/>
      <c r="XX28" s="14"/>
      <c r="XY28" s="14"/>
      <c r="XZ28" s="14"/>
      <c r="YA28" s="14"/>
      <c r="YB28" s="14"/>
      <c r="YC28" s="14"/>
      <c r="YD28" s="14"/>
      <c r="YE28" s="14"/>
      <c r="YF28" s="14"/>
      <c r="YG28" s="14"/>
      <c r="YH28" s="14"/>
      <c r="YI28" s="14"/>
      <c r="YJ28" s="14"/>
      <c r="YK28" s="14"/>
      <c r="YL28" s="14"/>
      <c r="YM28" s="14"/>
      <c r="YN28" s="14"/>
      <c r="YO28" s="14"/>
      <c r="YP28" s="14"/>
      <c r="YQ28" s="14"/>
      <c r="YR28" s="14"/>
      <c r="YS28" s="14"/>
      <c r="YT28" s="14"/>
      <c r="YU28" s="14"/>
      <c r="YV28" s="14"/>
      <c r="YW28" s="14"/>
      <c r="YX28" s="14"/>
      <c r="YY28" s="14"/>
      <c r="YZ28" s="14"/>
      <c r="ZA28" s="14"/>
      <c r="ZB28" s="14"/>
      <c r="ZC28" s="14"/>
      <c r="ZD28" s="14"/>
      <c r="ZE28" s="14"/>
      <c r="ZF28" s="14"/>
      <c r="ZG28" s="14"/>
      <c r="ZH28" s="14"/>
      <c r="ZI28" s="14"/>
      <c r="ZJ28" s="14"/>
      <c r="ZK28" s="14"/>
      <c r="ZL28" s="14"/>
      <c r="ZM28" s="14"/>
      <c r="ZN28" s="14"/>
      <c r="ZO28" s="14"/>
      <c r="ZP28" s="14"/>
      <c r="ZQ28" s="14"/>
      <c r="ZR28" s="14"/>
      <c r="ZS28" s="14"/>
      <c r="ZT28" s="14"/>
      <c r="ZU28" s="14"/>
      <c r="ZV28" s="14"/>
      <c r="ZW28" s="14"/>
      <c r="ZX28" s="14"/>
      <c r="ZY28" s="14"/>
      <c r="ZZ28" s="14"/>
      <c r="AAA28" s="14"/>
      <c r="AAB28" s="14"/>
      <c r="AAC28" s="14"/>
      <c r="AAD28" s="14"/>
      <c r="AAE28" s="14"/>
      <c r="AAF28" s="14"/>
      <c r="AAG28" s="14"/>
      <c r="AAH28" s="14"/>
      <c r="AAI28" s="14"/>
      <c r="AAJ28" s="14"/>
      <c r="AAK28" s="14"/>
      <c r="AAL28" s="14"/>
      <c r="AAM28" s="14"/>
      <c r="AAN28" s="14"/>
      <c r="AAO28" s="14"/>
      <c r="AAP28" s="14"/>
      <c r="AAQ28" s="14"/>
      <c r="AAR28" s="14"/>
      <c r="AAS28" s="14"/>
      <c r="AAT28" s="14"/>
      <c r="AAU28" s="14"/>
      <c r="AAV28" s="14"/>
      <c r="AAW28" s="14"/>
      <c r="AAX28" s="14"/>
      <c r="AAY28" s="14"/>
      <c r="AAZ28" s="14"/>
      <c r="ABA28" s="14"/>
      <c r="ABB28" s="14"/>
      <c r="ABC28" s="14"/>
      <c r="ABD28" s="14"/>
      <c r="ABE28" s="14"/>
      <c r="ABF28" s="14"/>
      <c r="ABG28" s="14"/>
      <c r="ABH28" s="14"/>
      <c r="ABI28" s="14"/>
      <c r="ABJ28" s="14"/>
      <c r="ABK28" s="14"/>
      <c r="ABL28" s="14"/>
      <c r="ABM28" s="14"/>
      <c r="ABN28" s="14"/>
      <c r="ABO28" s="14"/>
      <c r="ABP28" s="14"/>
      <c r="ABQ28" s="14"/>
      <c r="ABR28" s="14"/>
      <c r="ABS28" s="14"/>
      <c r="ABT28" s="14"/>
      <c r="ABU28" s="14"/>
      <c r="ABV28" s="14"/>
      <c r="ABW28" s="14"/>
      <c r="ABX28" s="14"/>
      <c r="ABY28" s="14"/>
      <c r="ABZ28" s="14"/>
      <c r="ACA28" s="14"/>
      <c r="ACB28" s="14"/>
      <c r="ACC28" s="14"/>
      <c r="ACD28" s="14"/>
      <c r="ACE28" s="14"/>
      <c r="ACF28" s="14"/>
      <c r="ACG28" s="14"/>
      <c r="ACH28" s="14"/>
      <c r="ACI28" s="14"/>
      <c r="ACJ28" s="14"/>
      <c r="ACK28" s="14"/>
      <c r="ACL28" s="14"/>
      <c r="ACM28" s="14"/>
      <c r="ACN28" s="14"/>
      <c r="ACO28" s="14"/>
      <c r="ACP28" s="14"/>
      <c r="ACQ28" s="14"/>
      <c r="ACR28" s="14"/>
      <c r="ACS28" s="14"/>
      <c r="ACT28" s="14"/>
      <c r="ACU28" s="14"/>
      <c r="ACV28" s="14"/>
      <c r="ACW28" s="14"/>
      <c r="ACX28" s="14"/>
      <c r="ACY28" s="14"/>
      <c r="ACZ28" s="14"/>
      <c r="ADA28" s="14"/>
      <c r="ADB28" s="14"/>
      <c r="ADC28" s="14"/>
      <c r="ADD28" s="14"/>
      <c r="ADE28" s="14"/>
      <c r="ADF28" s="14"/>
      <c r="ADG28" s="14"/>
      <c r="ADH28" s="14"/>
      <c r="ADI28" s="14"/>
      <c r="ADJ28" s="14"/>
      <c r="ADK28" s="14"/>
      <c r="ADL28" s="14"/>
      <c r="ADM28" s="14"/>
      <c r="ADN28" s="14"/>
      <c r="ADO28" s="14"/>
      <c r="ADP28" s="14"/>
      <c r="ADQ28" s="14"/>
      <c r="ADR28" s="14"/>
      <c r="ADS28" s="14"/>
      <c r="ADT28" s="14"/>
      <c r="ADU28" s="14"/>
      <c r="ADV28" s="14"/>
      <c r="ADW28" s="14"/>
      <c r="ADX28" s="14"/>
      <c r="ADY28" s="14"/>
      <c r="ADZ28" s="14"/>
      <c r="AEA28" s="14"/>
      <c r="AEB28" s="14"/>
      <c r="AEC28" s="14"/>
      <c r="AED28" s="14"/>
      <c r="AEE28" s="14"/>
      <c r="AEF28" s="14"/>
      <c r="AEG28" s="14"/>
      <c r="AEH28" s="14"/>
      <c r="AEI28" s="14"/>
      <c r="AEJ28" s="14"/>
      <c r="AEK28" s="14"/>
      <c r="AEL28" s="14"/>
      <c r="AEM28" s="14"/>
      <c r="AEN28" s="14"/>
      <c r="AEO28" s="14"/>
      <c r="AEP28" s="14"/>
      <c r="AEQ28" s="14"/>
      <c r="AER28" s="14"/>
      <c r="AES28" s="14"/>
      <c r="AET28" s="14"/>
      <c r="AEU28" s="14"/>
      <c r="AEV28" s="14"/>
      <c r="AEW28" s="14"/>
      <c r="AEX28" s="14"/>
      <c r="AEY28" s="14"/>
      <c r="AEZ28" s="14"/>
      <c r="AFA28" s="14"/>
      <c r="AFB28" s="14"/>
      <c r="AFC28" s="14"/>
      <c r="AFD28" s="14"/>
      <c r="AFE28" s="14"/>
      <c r="AFF28" s="14"/>
      <c r="AFG28" s="14"/>
      <c r="AFH28" s="14"/>
      <c r="AFI28" s="14"/>
      <c r="AFJ28" s="14"/>
      <c r="AFK28" s="14"/>
      <c r="AFL28" s="14"/>
      <c r="AFM28" s="14"/>
      <c r="AFN28" s="14"/>
      <c r="AFO28" s="14"/>
      <c r="AFP28" s="14"/>
      <c r="AFQ28" s="14"/>
      <c r="AFR28" s="14"/>
      <c r="AFS28" s="14"/>
      <c r="AFT28" s="14"/>
      <c r="AFU28" s="14"/>
      <c r="AFV28" s="14"/>
      <c r="AFW28" s="14"/>
      <c r="AFX28" s="14"/>
      <c r="AFY28" s="14"/>
      <c r="AFZ28" s="14"/>
      <c r="AGA28" s="14"/>
      <c r="AGB28" s="14"/>
      <c r="AGC28" s="14"/>
      <c r="AGD28" s="14"/>
      <c r="AGE28" s="14"/>
      <c r="AGF28" s="14"/>
      <c r="AGG28" s="14"/>
      <c r="AGH28" s="14"/>
      <c r="AGI28" s="14"/>
      <c r="AGJ28" s="14"/>
      <c r="AGK28" s="14"/>
      <c r="AGL28" s="14"/>
      <c r="AGM28" s="14"/>
      <c r="AGN28" s="14"/>
      <c r="AGO28" s="14"/>
      <c r="AGP28" s="14"/>
      <c r="AGQ28" s="14"/>
      <c r="AGR28" s="14"/>
      <c r="AGS28" s="14"/>
      <c r="AGT28" s="14"/>
      <c r="AGU28" s="14"/>
      <c r="AGV28" s="14"/>
      <c r="AGW28" s="14"/>
      <c r="AGX28" s="14"/>
      <c r="AGY28" s="14"/>
      <c r="AGZ28" s="14"/>
      <c r="AHA28" s="14"/>
      <c r="AHB28" s="14"/>
      <c r="AHC28" s="14"/>
      <c r="AHD28" s="14"/>
      <c r="AHE28" s="14"/>
      <c r="AHF28" s="14"/>
      <c r="AHG28" s="14"/>
      <c r="AHH28" s="14"/>
      <c r="AHI28" s="14"/>
      <c r="AHJ28" s="14"/>
      <c r="AHK28" s="14"/>
      <c r="AHL28" s="14"/>
      <c r="AHM28" s="14"/>
      <c r="AHN28" s="14"/>
      <c r="AHO28" s="14"/>
      <c r="AHP28" s="14"/>
      <c r="AHQ28" s="14"/>
      <c r="AHR28" s="14"/>
      <c r="AHS28" s="14"/>
      <c r="AHT28" s="14"/>
      <c r="AHU28" s="14"/>
      <c r="AHV28" s="14"/>
      <c r="AHW28" s="14"/>
      <c r="AHX28" s="14"/>
      <c r="AHY28" s="14"/>
      <c r="AHZ28" s="14"/>
      <c r="AIA28" s="14"/>
      <c r="AIB28" s="14"/>
      <c r="AIC28" s="14"/>
      <c r="AID28" s="14"/>
      <c r="AIE28" s="14"/>
      <c r="AIF28" s="14"/>
      <c r="AIG28" s="14"/>
      <c r="AIH28" s="14"/>
      <c r="AII28" s="14"/>
      <c r="AIJ28" s="14"/>
      <c r="AIK28" s="14"/>
      <c r="AIL28" s="14"/>
      <c r="AIM28" s="14"/>
      <c r="AIN28" s="14"/>
      <c r="AIO28" s="14"/>
      <c r="AIP28" s="14"/>
      <c r="AIQ28" s="14"/>
      <c r="AIR28" s="14"/>
      <c r="AIS28" s="14"/>
      <c r="AIT28" s="14"/>
      <c r="AIU28" s="14"/>
      <c r="AIV28" s="14"/>
      <c r="AIW28" s="14"/>
      <c r="AIX28" s="14"/>
      <c r="AIY28" s="14"/>
      <c r="AIZ28" s="14"/>
      <c r="AJA28" s="14"/>
      <c r="AJB28" s="14"/>
      <c r="AJC28" s="14"/>
      <c r="AJD28" s="14"/>
      <c r="AJE28" s="14"/>
      <c r="AJF28" s="14"/>
      <c r="AJG28" s="14"/>
      <c r="AJH28" s="14"/>
      <c r="AJI28" s="14"/>
      <c r="AJJ28" s="14"/>
      <c r="AJK28" s="14"/>
      <c r="AJL28" s="14"/>
      <c r="AJM28" s="14"/>
      <c r="AJN28" s="14"/>
      <c r="AJO28" s="14"/>
      <c r="AJP28" s="14"/>
      <c r="AJQ28" s="14"/>
      <c r="AJR28" s="14"/>
      <c r="AJS28" s="14"/>
      <c r="AJT28" s="14"/>
      <c r="AJU28" s="14"/>
      <c r="AJV28" s="14"/>
      <c r="AJW28" s="14"/>
      <c r="AJX28" s="14"/>
      <c r="AJY28" s="14"/>
      <c r="AJZ28" s="14"/>
      <c r="AKA28" s="14"/>
      <c r="AKB28" s="14"/>
      <c r="AKC28" s="14"/>
      <c r="AKD28" s="14"/>
      <c r="AKE28" s="14"/>
      <c r="AKF28" s="14"/>
      <c r="AKG28" s="14"/>
      <c r="AKH28" s="14"/>
      <c r="AKI28" s="14"/>
      <c r="AKJ28" s="14"/>
      <c r="AKK28" s="14"/>
      <c r="AKL28" s="14"/>
      <c r="AKM28" s="14"/>
      <c r="AKN28" s="14"/>
      <c r="AKO28" s="14"/>
      <c r="AKP28" s="14"/>
      <c r="AKQ28" s="14"/>
      <c r="AKR28" s="14"/>
      <c r="AKS28" s="14"/>
      <c r="AKT28" s="14"/>
      <c r="AKU28" s="14"/>
      <c r="AKV28" s="14"/>
      <c r="AKW28" s="14"/>
      <c r="AKX28" s="14"/>
      <c r="AKY28" s="14"/>
      <c r="AKZ28" s="14"/>
      <c r="ALA28" s="14"/>
      <c r="ALB28" s="14"/>
      <c r="ALC28" s="14"/>
      <c r="ALD28" s="14"/>
      <c r="ALE28" s="14"/>
      <c r="ALF28" s="14"/>
      <c r="ALG28" s="14"/>
      <c r="ALH28" s="14"/>
      <c r="ALI28" s="14"/>
      <c r="ALJ28" s="14"/>
      <c r="ALK28" s="14"/>
      <c r="ALL28" s="14"/>
      <c r="ALM28" s="14"/>
      <c r="ALN28" s="14"/>
      <c r="ALO28" s="14"/>
      <c r="ALP28" s="14"/>
      <c r="ALQ28" s="14"/>
      <c r="ALR28" s="14"/>
      <c r="ALS28" s="14"/>
      <c r="ALT28" s="14"/>
      <c r="ALU28" s="14"/>
      <c r="ALV28" s="14"/>
      <c r="ALW28" s="14"/>
      <c r="ALX28" s="14"/>
      <c r="ALY28" s="14"/>
      <c r="ALZ28" s="14"/>
      <c r="AMA28" s="14"/>
      <c r="AMB28" s="14"/>
      <c r="AMC28" s="14"/>
      <c r="AMD28" s="14"/>
      <c r="AME28" s="14"/>
      <c r="AMF28" s="14"/>
      <c r="AMG28" s="14"/>
      <c r="AMH28" s="14"/>
      <c r="AMI28" s="14"/>
      <c r="AMJ28" s="14"/>
      <c r="AMK28" s="14"/>
      <c r="AML28" s="14"/>
    </row>
    <row r="29" spans="1:1026" s="15" customFormat="1" ht="40.799999999999997" x14ac:dyDescent="0.25">
      <c r="A29" s="27" t="s">
        <v>131</v>
      </c>
      <c r="B29" s="11" t="s">
        <v>132</v>
      </c>
      <c r="C29" s="27" t="s">
        <v>35</v>
      </c>
      <c r="D29" s="27" t="s">
        <v>43</v>
      </c>
      <c r="E29" s="27" t="s">
        <v>37</v>
      </c>
      <c r="F29" s="27" t="s">
        <v>133</v>
      </c>
      <c r="G29" s="27" t="s">
        <v>134</v>
      </c>
      <c r="H29" s="11" t="s">
        <v>38</v>
      </c>
      <c r="I29" s="11" t="s">
        <v>135</v>
      </c>
      <c r="J29" s="11" t="s">
        <v>136</v>
      </c>
      <c r="K29" s="27">
        <v>1</v>
      </c>
      <c r="L29" s="27" t="s">
        <v>54</v>
      </c>
      <c r="M29" s="11" t="s">
        <v>41</v>
      </c>
      <c r="N29" s="27">
        <v>3</v>
      </c>
      <c r="O29" s="16"/>
      <c r="P29" s="16"/>
      <c r="Q29" s="16"/>
      <c r="R29" s="22">
        <f t="shared" si="29"/>
        <v>0</v>
      </c>
      <c r="S29" s="16"/>
      <c r="T29" s="22">
        <v>0</v>
      </c>
      <c r="U29" s="22">
        <v>3333.26</v>
      </c>
      <c r="V29" s="28">
        <f t="shared" si="30"/>
        <v>3333.26</v>
      </c>
      <c r="W29" s="22">
        <v>3333.26</v>
      </c>
      <c r="X29" s="25">
        <f t="shared" si="31"/>
        <v>1</v>
      </c>
      <c r="Y29" s="22">
        <v>3333.26</v>
      </c>
      <c r="Z29" s="25">
        <f t="shared" si="32"/>
        <v>1</v>
      </c>
      <c r="AA29" s="22">
        <v>3333.26</v>
      </c>
      <c r="AB29" s="25">
        <f t="shared" si="33"/>
        <v>1</v>
      </c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14"/>
      <c r="MD29" s="14"/>
      <c r="ME29" s="14"/>
      <c r="MF29" s="14"/>
      <c r="MG29" s="14"/>
      <c r="MH29" s="14"/>
      <c r="MI29" s="14"/>
      <c r="MJ29" s="14"/>
      <c r="MK29" s="14"/>
      <c r="ML29" s="14"/>
      <c r="MM29" s="14"/>
      <c r="MN29" s="14"/>
      <c r="MO29" s="14"/>
      <c r="MP29" s="14"/>
      <c r="MQ29" s="14"/>
      <c r="MR29" s="14"/>
      <c r="MS29" s="14"/>
      <c r="MT29" s="14"/>
      <c r="MU29" s="14"/>
      <c r="MV29" s="14"/>
      <c r="MW29" s="14"/>
      <c r="MX29" s="14"/>
      <c r="MY29" s="14"/>
      <c r="MZ29" s="14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14"/>
      <c r="NU29" s="14"/>
      <c r="NV29" s="14"/>
      <c r="NW29" s="14"/>
      <c r="NX29" s="14"/>
      <c r="NY29" s="14"/>
      <c r="NZ29" s="14"/>
      <c r="OA29" s="14"/>
      <c r="OB29" s="14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14"/>
      <c r="PK29" s="14"/>
      <c r="PL29" s="14"/>
      <c r="PM29" s="14"/>
      <c r="PN29" s="14"/>
      <c r="PO29" s="14"/>
      <c r="PP29" s="14"/>
      <c r="PQ29" s="14"/>
      <c r="PR29" s="14"/>
      <c r="PS29" s="14"/>
      <c r="PT29" s="14"/>
      <c r="PU29" s="14"/>
      <c r="PV29" s="14"/>
      <c r="PW29" s="14"/>
      <c r="PX29" s="14"/>
      <c r="PY29" s="14"/>
      <c r="PZ29" s="14"/>
      <c r="QA29" s="14"/>
      <c r="QB29" s="14"/>
      <c r="QC29" s="14"/>
      <c r="QD29" s="14"/>
      <c r="QE29" s="14"/>
      <c r="QF29" s="14"/>
      <c r="QG29" s="14"/>
      <c r="QH29" s="14"/>
      <c r="QI29" s="14"/>
      <c r="QJ29" s="14"/>
      <c r="QK29" s="14"/>
      <c r="QL29" s="14"/>
      <c r="QM29" s="14"/>
      <c r="QN29" s="14"/>
      <c r="QO29" s="14"/>
      <c r="QP29" s="14"/>
      <c r="QQ29" s="14"/>
      <c r="QR29" s="14"/>
      <c r="QS29" s="14"/>
      <c r="QT29" s="14"/>
      <c r="QU29" s="14"/>
      <c r="QV29" s="14"/>
      <c r="QW29" s="14"/>
      <c r="QX29" s="14"/>
      <c r="QY29" s="14"/>
      <c r="QZ29" s="14"/>
      <c r="RA29" s="14"/>
      <c r="RB29" s="14"/>
      <c r="RC29" s="14"/>
      <c r="RD29" s="14"/>
      <c r="RE29" s="14"/>
      <c r="RF29" s="14"/>
      <c r="RG29" s="14"/>
      <c r="RH29" s="14"/>
      <c r="RI29" s="14"/>
      <c r="RJ29" s="14"/>
      <c r="RK29" s="14"/>
      <c r="RL29" s="14"/>
      <c r="RM29" s="14"/>
      <c r="RN29" s="14"/>
      <c r="RO29" s="14"/>
      <c r="RP29" s="14"/>
      <c r="RQ29" s="14"/>
      <c r="RR29" s="14"/>
      <c r="RS29" s="14"/>
      <c r="RT29" s="14"/>
      <c r="RU29" s="14"/>
      <c r="RV29" s="14"/>
      <c r="RW29" s="14"/>
      <c r="RX29" s="14"/>
      <c r="RY29" s="14"/>
      <c r="RZ29" s="14"/>
      <c r="SA29" s="14"/>
      <c r="SB29" s="14"/>
      <c r="SC29" s="14"/>
      <c r="SD29" s="14"/>
      <c r="SE29" s="14"/>
      <c r="SF29" s="14"/>
      <c r="SG29" s="14"/>
      <c r="SH29" s="14"/>
      <c r="SI29" s="14"/>
      <c r="SJ29" s="14"/>
      <c r="SK29" s="14"/>
      <c r="SL29" s="14"/>
      <c r="SM29" s="14"/>
      <c r="SN29" s="14"/>
      <c r="SO29" s="14"/>
      <c r="SP29" s="14"/>
      <c r="SQ29" s="14"/>
      <c r="SR29" s="14"/>
      <c r="SS29" s="14"/>
      <c r="ST29" s="14"/>
      <c r="SU29" s="14"/>
      <c r="SV29" s="14"/>
      <c r="SW29" s="14"/>
      <c r="SX29" s="14"/>
      <c r="SY29" s="14"/>
      <c r="SZ29" s="14"/>
      <c r="TA29" s="14"/>
      <c r="TB29" s="14"/>
      <c r="TC29" s="14"/>
      <c r="TD29" s="14"/>
      <c r="TE29" s="14"/>
      <c r="TF29" s="14"/>
      <c r="TG29" s="14"/>
      <c r="TH29" s="14"/>
      <c r="TI29" s="14"/>
      <c r="TJ29" s="14"/>
      <c r="TK29" s="14"/>
      <c r="TL29" s="14"/>
      <c r="TM29" s="14"/>
      <c r="TN29" s="14"/>
      <c r="TO29" s="14"/>
      <c r="TP29" s="14"/>
      <c r="TQ29" s="14"/>
      <c r="TR29" s="14"/>
      <c r="TS29" s="14"/>
      <c r="TT29" s="14"/>
      <c r="TU29" s="14"/>
      <c r="TV29" s="14"/>
      <c r="TW29" s="14"/>
      <c r="TX29" s="14"/>
      <c r="TY29" s="14"/>
      <c r="TZ29" s="14"/>
      <c r="UA29" s="14"/>
      <c r="UB29" s="14"/>
      <c r="UC29" s="14"/>
      <c r="UD29" s="14"/>
      <c r="UE29" s="14"/>
      <c r="UF29" s="14"/>
      <c r="UG29" s="14"/>
      <c r="UH29" s="14"/>
      <c r="UI29" s="14"/>
      <c r="UJ29" s="14"/>
      <c r="UK29" s="14"/>
      <c r="UL29" s="14"/>
      <c r="UM29" s="14"/>
      <c r="UN29" s="14"/>
      <c r="UO29" s="14"/>
      <c r="UP29" s="14"/>
      <c r="UQ29" s="14"/>
      <c r="UR29" s="14"/>
      <c r="US29" s="14"/>
      <c r="UT29" s="14"/>
      <c r="UU29" s="14"/>
      <c r="UV29" s="14"/>
      <c r="UW29" s="14"/>
      <c r="UX29" s="14"/>
      <c r="UY29" s="14"/>
      <c r="UZ29" s="14"/>
      <c r="VA29" s="14"/>
      <c r="VB29" s="14"/>
      <c r="VC29" s="14"/>
      <c r="VD29" s="14"/>
      <c r="VE29" s="14"/>
      <c r="VF29" s="14"/>
      <c r="VG29" s="14"/>
      <c r="VH29" s="14"/>
      <c r="VI29" s="14"/>
      <c r="VJ29" s="14"/>
      <c r="VK29" s="14"/>
      <c r="VL29" s="14"/>
      <c r="VM29" s="14"/>
      <c r="VN29" s="14"/>
      <c r="VO29" s="14"/>
      <c r="VP29" s="14"/>
      <c r="VQ29" s="14"/>
      <c r="VR29" s="14"/>
      <c r="VS29" s="14"/>
      <c r="VT29" s="14"/>
      <c r="VU29" s="14"/>
      <c r="VV29" s="14"/>
      <c r="VW29" s="14"/>
      <c r="VX29" s="14"/>
      <c r="VY29" s="14"/>
      <c r="VZ29" s="14"/>
      <c r="WA29" s="14"/>
      <c r="WB29" s="14"/>
      <c r="WC29" s="14"/>
      <c r="WD29" s="14"/>
      <c r="WE29" s="14"/>
      <c r="WF29" s="14"/>
      <c r="WG29" s="14"/>
      <c r="WH29" s="14"/>
      <c r="WI29" s="14"/>
      <c r="WJ29" s="14"/>
      <c r="WK29" s="14"/>
      <c r="WL29" s="14"/>
      <c r="WM29" s="14"/>
      <c r="WN29" s="14"/>
      <c r="WO29" s="14"/>
      <c r="WP29" s="14"/>
      <c r="WQ29" s="14"/>
      <c r="WR29" s="14"/>
      <c r="WS29" s="14"/>
      <c r="WT29" s="14"/>
      <c r="WU29" s="14"/>
      <c r="WV29" s="14"/>
      <c r="WW29" s="14"/>
      <c r="WX29" s="14"/>
      <c r="WY29" s="14"/>
      <c r="WZ29" s="14"/>
      <c r="XA29" s="14"/>
      <c r="XB29" s="14"/>
      <c r="XC29" s="14"/>
      <c r="XD29" s="14"/>
      <c r="XE29" s="14"/>
      <c r="XF29" s="14"/>
      <c r="XG29" s="14"/>
      <c r="XH29" s="14"/>
      <c r="XI29" s="14"/>
      <c r="XJ29" s="14"/>
      <c r="XK29" s="14"/>
      <c r="XL29" s="14"/>
      <c r="XM29" s="14"/>
      <c r="XN29" s="14"/>
      <c r="XO29" s="14"/>
      <c r="XP29" s="14"/>
      <c r="XQ29" s="14"/>
      <c r="XR29" s="14"/>
      <c r="XS29" s="14"/>
      <c r="XT29" s="14"/>
      <c r="XU29" s="14"/>
      <c r="XV29" s="14"/>
      <c r="XW29" s="14"/>
      <c r="XX29" s="14"/>
      <c r="XY29" s="14"/>
      <c r="XZ29" s="14"/>
      <c r="YA29" s="14"/>
      <c r="YB29" s="14"/>
      <c r="YC29" s="14"/>
      <c r="YD29" s="14"/>
      <c r="YE29" s="14"/>
      <c r="YF29" s="14"/>
      <c r="YG29" s="14"/>
      <c r="YH29" s="14"/>
      <c r="YI29" s="14"/>
      <c r="YJ29" s="14"/>
      <c r="YK29" s="14"/>
      <c r="YL29" s="14"/>
      <c r="YM29" s="14"/>
      <c r="YN29" s="14"/>
      <c r="YO29" s="14"/>
      <c r="YP29" s="14"/>
      <c r="YQ29" s="14"/>
      <c r="YR29" s="14"/>
      <c r="YS29" s="14"/>
      <c r="YT29" s="14"/>
      <c r="YU29" s="14"/>
      <c r="YV29" s="14"/>
      <c r="YW29" s="14"/>
      <c r="YX29" s="14"/>
      <c r="YY29" s="14"/>
      <c r="YZ29" s="14"/>
      <c r="ZA29" s="14"/>
      <c r="ZB29" s="14"/>
      <c r="ZC29" s="14"/>
      <c r="ZD29" s="14"/>
      <c r="ZE29" s="14"/>
      <c r="ZF29" s="14"/>
      <c r="ZG29" s="14"/>
      <c r="ZH29" s="14"/>
      <c r="ZI29" s="14"/>
      <c r="ZJ29" s="14"/>
      <c r="ZK29" s="14"/>
      <c r="ZL29" s="14"/>
      <c r="ZM29" s="14"/>
      <c r="ZN29" s="14"/>
      <c r="ZO29" s="14"/>
      <c r="ZP29" s="14"/>
      <c r="ZQ29" s="14"/>
      <c r="ZR29" s="14"/>
      <c r="ZS29" s="14"/>
      <c r="ZT29" s="14"/>
      <c r="ZU29" s="14"/>
      <c r="ZV29" s="14"/>
      <c r="ZW29" s="14"/>
      <c r="ZX29" s="14"/>
      <c r="ZY29" s="14"/>
      <c r="ZZ29" s="14"/>
      <c r="AAA29" s="14"/>
      <c r="AAB29" s="14"/>
      <c r="AAC29" s="14"/>
      <c r="AAD29" s="14"/>
      <c r="AAE29" s="14"/>
      <c r="AAF29" s="14"/>
      <c r="AAG29" s="14"/>
      <c r="AAH29" s="14"/>
      <c r="AAI29" s="14"/>
      <c r="AAJ29" s="14"/>
      <c r="AAK29" s="14"/>
      <c r="AAL29" s="14"/>
      <c r="AAM29" s="14"/>
      <c r="AAN29" s="14"/>
      <c r="AAO29" s="14"/>
      <c r="AAP29" s="14"/>
      <c r="AAQ29" s="14"/>
      <c r="AAR29" s="14"/>
      <c r="AAS29" s="14"/>
      <c r="AAT29" s="14"/>
      <c r="AAU29" s="14"/>
      <c r="AAV29" s="14"/>
      <c r="AAW29" s="14"/>
      <c r="AAX29" s="14"/>
      <c r="AAY29" s="14"/>
      <c r="AAZ29" s="14"/>
      <c r="ABA29" s="14"/>
      <c r="ABB29" s="14"/>
      <c r="ABC29" s="14"/>
      <c r="ABD29" s="14"/>
      <c r="ABE29" s="14"/>
      <c r="ABF29" s="14"/>
      <c r="ABG29" s="14"/>
      <c r="ABH29" s="14"/>
      <c r="ABI29" s="14"/>
      <c r="ABJ29" s="14"/>
      <c r="ABK29" s="14"/>
      <c r="ABL29" s="14"/>
      <c r="ABM29" s="14"/>
      <c r="ABN29" s="14"/>
      <c r="ABO29" s="14"/>
      <c r="ABP29" s="14"/>
      <c r="ABQ29" s="14"/>
      <c r="ABR29" s="14"/>
      <c r="ABS29" s="14"/>
      <c r="ABT29" s="14"/>
      <c r="ABU29" s="14"/>
      <c r="ABV29" s="14"/>
      <c r="ABW29" s="14"/>
      <c r="ABX29" s="14"/>
      <c r="ABY29" s="14"/>
      <c r="ABZ29" s="14"/>
      <c r="ACA29" s="14"/>
      <c r="ACB29" s="14"/>
      <c r="ACC29" s="14"/>
      <c r="ACD29" s="14"/>
      <c r="ACE29" s="14"/>
      <c r="ACF29" s="14"/>
      <c r="ACG29" s="14"/>
      <c r="ACH29" s="14"/>
      <c r="ACI29" s="14"/>
      <c r="ACJ29" s="14"/>
      <c r="ACK29" s="14"/>
      <c r="ACL29" s="14"/>
      <c r="ACM29" s="14"/>
      <c r="ACN29" s="14"/>
      <c r="ACO29" s="14"/>
      <c r="ACP29" s="14"/>
      <c r="ACQ29" s="14"/>
      <c r="ACR29" s="14"/>
      <c r="ACS29" s="14"/>
      <c r="ACT29" s="14"/>
      <c r="ACU29" s="14"/>
      <c r="ACV29" s="14"/>
      <c r="ACW29" s="14"/>
      <c r="ACX29" s="14"/>
      <c r="ACY29" s="14"/>
      <c r="ACZ29" s="14"/>
      <c r="ADA29" s="14"/>
      <c r="ADB29" s="14"/>
      <c r="ADC29" s="14"/>
      <c r="ADD29" s="14"/>
      <c r="ADE29" s="14"/>
      <c r="ADF29" s="14"/>
      <c r="ADG29" s="14"/>
      <c r="ADH29" s="14"/>
      <c r="ADI29" s="14"/>
      <c r="ADJ29" s="14"/>
      <c r="ADK29" s="14"/>
      <c r="ADL29" s="14"/>
      <c r="ADM29" s="14"/>
      <c r="ADN29" s="14"/>
      <c r="ADO29" s="14"/>
      <c r="ADP29" s="14"/>
      <c r="ADQ29" s="14"/>
      <c r="ADR29" s="14"/>
      <c r="ADS29" s="14"/>
      <c r="ADT29" s="14"/>
      <c r="ADU29" s="14"/>
      <c r="ADV29" s="14"/>
      <c r="ADW29" s="14"/>
      <c r="ADX29" s="14"/>
      <c r="ADY29" s="14"/>
      <c r="ADZ29" s="14"/>
      <c r="AEA29" s="14"/>
      <c r="AEB29" s="14"/>
      <c r="AEC29" s="14"/>
      <c r="AED29" s="14"/>
      <c r="AEE29" s="14"/>
      <c r="AEF29" s="14"/>
      <c r="AEG29" s="14"/>
      <c r="AEH29" s="14"/>
      <c r="AEI29" s="14"/>
      <c r="AEJ29" s="14"/>
      <c r="AEK29" s="14"/>
      <c r="AEL29" s="14"/>
      <c r="AEM29" s="14"/>
      <c r="AEN29" s="14"/>
      <c r="AEO29" s="14"/>
      <c r="AEP29" s="14"/>
      <c r="AEQ29" s="14"/>
      <c r="AER29" s="14"/>
      <c r="AES29" s="14"/>
      <c r="AET29" s="14"/>
      <c r="AEU29" s="14"/>
      <c r="AEV29" s="14"/>
      <c r="AEW29" s="14"/>
      <c r="AEX29" s="14"/>
      <c r="AEY29" s="14"/>
      <c r="AEZ29" s="14"/>
      <c r="AFA29" s="14"/>
      <c r="AFB29" s="14"/>
      <c r="AFC29" s="14"/>
      <c r="AFD29" s="14"/>
      <c r="AFE29" s="14"/>
      <c r="AFF29" s="14"/>
      <c r="AFG29" s="14"/>
      <c r="AFH29" s="14"/>
      <c r="AFI29" s="14"/>
      <c r="AFJ29" s="14"/>
      <c r="AFK29" s="14"/>
      <c r="AFL29" s="14"/>
      <c r="AFM29" s="14"/>
      <c r="AFN29" s="14"/>
      <c r="AFO29" s="14"/>
      <c r="AFP29" s="14"/>
      <c r="AFQ29" s="14"/>
      <c r="AFR29" s="14"/>
      <c r="AFS29" s="14"/>
      <c r="AFT29" s="14"/>
      <c r="AFU29" s="14"/>
      <c r="AFV29" s="14"/>
      <c r="AFW29" s="14"/>
      <c r="AFX29" s="14"/>
      <c r="AFY29" s="14"/>
      <c r="AFZ29" s="14"/>
      <c r="AGA29" s="14"/>
      <c r="AGB29" s="14"/>
      <c r="AGC29" s="14"/>
      <c r="AGD29" s="14"/>
      <c r="AGE29" s="14"/>
      <c r="AGF29" s="14"/>
      <c r="AGG29" s="14"/>
      <c r="AGH29" s="14"/>
      <c r="AGI29" s="14"/>
      <c r="AGJ29" s="14"/>
      <c r="AGK29" s="14"/>
      <c r="AGL29" s="14"/>
      <c r="AGM29" s="14"/>
      <c r="AGN29" s="14"/>
      <c r="AGO29" s="14"/>
      <c r="AGP29" s="14"/>
      <c r="AGQ29" s="14"/>
      <c r="AGR29" s="14"/>
      <c r="AGS29" s="14"/>
      <c r="AGT29" s="14"/>
      <c r="AGU29" s="14"/>
      <c r="AGV29" s="14"/>
      <c r="AGW29" s="14"/>
      <c r="AGX29" s="14"/>
      <c r="AGY29" s="14"/>
      <c r="AGZ29" s="14"/>
      <c r="AHA29" s="14"/>
      <c r="AHB29" s="14"/>
      <c r="AHC29" s="14"/>
      <c r="AHD29" s="14"/>
      <c r="AHE29" s="14"/>
      <c r="AHF29" s="14"/>
      <c r="AHG29" s="14"/>
      <c r="AHH29" s="14"/>
      <c r="AHI29" s="14"/>
      <c r="AHJ29" s="14"/>
      <c r="AHK29" s="14"/>
      <c r="AHL29" s="14"/>
      <c r="AHM29" s="14"/>
      <c r="AHN29" s="14"/>
      <c r="AHO29" s="14"/>
      <c r="AHP29" s="14"/>
      <c r="AHQ29" s="14"/>
      <c r="AHR29" s="14"/>
      <c r="AHS29" s="14"/>
      <c r="AHT29" s="14"/>
      <c r="AHU29" s="14"/>
      <c r="AHV29" s="14"/>
      <c r="AHW29" s="14"/>
      <c r="AHX29" s="14"/>
      <c r="AHY29" s="14"/>
      <c r="AHZ29" s="14"/>
      <c r="AIA29" s="14"/>
      <c r="AIB29" s="14"/>
      <c r="AIC29" s="14"/>
      <c r="AID29" s="14"/>
      <c r="AIE29" s="14"/>
      <c r="AIF29" s="14"/>
      <c r="AIG29" s="14"/>
      <c r="AIH29" s="14"/>
      <c r="AII29" s="14"/>
      <c r="AIJ29" s="14"/>
      <c r="AIK29" s="14"/>
      <c r="AIL29" s="14"/>
      <c r="AIM29" s="14"/>
      <c r="AIN29" s="14"/>
      <c r="AIO29" s="14"/>
      <c r="AIP29" s="14"/>
      <c r="AIQ29" s="14"/>
      <c r="AIR29" s="14"/>
      <c r="AIS29" s="14"/>
      <c r="AIT29" s="14"/>
      <c r="AIU29" s="14"/>
      <c r="AIV29" s="14"/>
      <c r="AIW29" s="14"/>
      <c r="AIX29" s="14"/>
      <c r="AIY29" s="14"/>
      <c r="AIZ29" s="14"/>
      <c r="AJA29" s="14"/>
      <c r="AJB29" s="14"/>
      <c r="AJC29" s="14"/>
      <c r="AJD29" s="14"/>
      <c r="AJE29" s="14"/>
      <c r="AJF29" s="14"/>
      <c r="AJG29" s="14"/>
      <c r="AJH29" s="14"/>
      <c r="AJI29" s="14"/>
      <c r="AJJ29" s="14"/>
      <c r="AJK29" s="14"/>
      <c r="AJL29" s="14"/>
      <c r="AJM29" s="14"/>
      <c r="AJN29" s="14"/>
      <c r="AJO29" s="14"/>
      <c r="AJP29" s="14"/>
      <c r="AJQ29" s="14"/>
      <c r="AJR29" s="14"/>
      <c r="AJS29" s="14"/>
      <c r="AJT29" s="14"/>
      <c r="AJU29" s="14"/>
      <c r="AJV29" s="14"/>
      <c r="AJW29" s="14"/>
      <c r="AJX29" s="14"/>
      <c r="AJY29" s="14"/>
      <c r="AJZ29" s="14"/>
      <c r="AKA29" s="14"/>
      <c r="AKB29" s="14"/>
      <c r="AKC29" s="14"/>
      <c r="AKD29" s="14"/>
      <c r="AKE29" s="14"/>
      <c r="AKF29" s="14"/>
      <c r="AKG29" s="14"/>
      <c r="AKH29" s="14"/>
      <c r="AKI29" s="14"/>
      <c r="AKJ29" s="14"/>
      <c r="AKK29" s="14"/>
      <c r="AKL29" s="14"/>
      <c r="AKM29" s="14"/>
      <c r="AKN29" s="14"/>
      <c r="AKO29" s="14"/>
      <c r="AKP29" s="14"/>
      <c r="AKQ29" s="14"/>
      <c r="AKR29" s="14"/>
      <c r="AKS29" s="14"/>
      <c r="AKT29" s="14"/>
      <c r="AKU29" s="14"/>
      <c r="AKV29" s="14"/>
      <c r="AKW29" s="14"/>
      <c r="AKX29" s="14"/>
      <c r="AKY29" s="14"/>
      <c r="AKZ29" s="14"/>
      <c r="ALA29" s="14"/>
      <c r="ALB29" s="14"/>
      <c r="ALC29" s="14"/>
      <c r="ALD29" s="14"/>
      <c r="ALE29" s="14"/>
      <c r="ALF29" s="14"/>
      <c r="ALG29" s="14"/>
      <c r="ALH29" s="14"/>
      <c r="ALI29" s="14"/>
      <c r="ALJ29" s="14"/>
      <c r="ALK29" s="14"/>
      <c r="ALL29" s="14"/>
      <c r="ALM29" s="14"/>
      <c r="ALN29" s="14"/>
      <c r="ALO29" s="14"/>
      <c r="ALP29" s="14"/>
      <c r="ALQ29" s="14"/>
      <c r="ALR29" s="14"/>
      <c r="ALS29" s="14"/>
      <c r="ALT29" s="14"/>
      <c r="ALU29" s="14"/>
      <c r="ALV29" s="14"/>
      <c r="ALW29" s="14"/>
      <c r="ALX29" s="14"/>
      <c r="ALY29" s="14"/>
      <c r="ALZ29" s="14"/>
      <c r="AMA29" s="14"/>
      <c r="AMB29" s="14"/>
      <c r="AMC29" s="14"/>
      <c r="AMD29" s="14"/>
      <c r="AME29" s="14"/>
      <c r="AMF29" s="14"/>
      <c r="AMG29" s="14"/>
      <c r="AMH29" s="14"/>
      <c r="AMI29" s="14"/>
      <c r="AMJ29" s="14"/>
      <c r="AMK29" s="14"/>
      <c r="AML29" s="14"/>
    </row>
    <row r="30" spans="1:1026" ht="30.6" x14ac:dyDescent="0.25">
      <c r="A30" s="9" t="s">
        <v>142</v>
      </c>
      <c r="B30" s="8" t="s">
        <v>143</v>
      </c>
      <c r="C30" s="9" t="s">
        <v>144</v>
      </c>
      <c r="D30" s="9" t="s">
        <v>145</v>
      </c>
      <c r="E30" s="9" t="s">
        <v>146</v>
      </c>
      <c r="F30" s="9" t="s">
        <v>147</v>
      </c>
      <c r="G30" s="9" t="s">
        <v>98</v>
      </c>
      <c r="H30" s="8" t="s">
        <v>148</v>
      </c>
      <c r="I30" s="8" t="s">
        <v>149</v>
      </c>
      <c r="J30" s="11" t="s">
        <v>150</v>
      </c>
      <c r="K30" s="9">
        <v>1</v>
      </c>
      <c r="L30" s="9" t="s">
        <v>54</v>
      </c>
      <c r="M30" s="8" t="s">
        <v>41</v>
      </c>
      <c r="N30" s="9">
        <v>3</v>
      </c>
      <c r="O30" s="16"/>
      <c r="P30" s="16"/>
      <c r="Q30" s="16"/>
      <c r="R30" s="22">
        <f t="shared" si="8"/>
        <v>0</v>
      </c>
      <c r="S30" s="16"/>
      <c r="T30" s="22">
        <v>0</v>
      </c>
      <c r="U30" s="22">
        <v>88765.58</v>
      </c>
      <c r="V30" s="23">
        <f t="shared" si="4"/>
        <v>88765.58</v>
      </c>
      <c r="W30" s="22">
        <v>88765.58</v>
      </c>
      <c r="X30" s="25">
        <f t="shared" si="5"/>
        <v>1</v>
      </c>
      <c r="Y30" s="22">
        <v>68765.58</v>
      </c>
      <c r="Z30" s="25">
        <f t="shared" si="6"/>
        <v>0.77468744078504304</v>
      </c>
      <c r="AA30" s="22">
        <v>68765.58</v>
      </c>
      <c r="AB30" s="25">
        <f t="shared" si="7"/>
        <v>0.77468744078504304</v>
      </c>
    </row>
    <row r="31" spans="1:1026" s="32" customFormat="1" x14ac:dyDescent="0.25">
      <c r="A31" s="34" t="s">
        <v>53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3">
        <f>SUM(O20:O30)</f>
        <v>0</v>
      </c>
      <c r="P31" s="33">
        <f>SUM(P20:P30)</f>
        <v>0</v>
      </c>
      <c r="Q31" s="33">
        <f>SUM(Q20:Q30)</f>
        <v>0</v>
      </c>
      <c r="R31" s="30">
        <f>SUM(R20:R30)</f>
        <v>0</v>
      </c>
      <c r="S31" s="30">
        <f>SUM(S20:S30)</f>
        <v>0</v>
      </c>
      <c r="T31" s="24">
        <f>SUM(T10:T30)</f>
        <v>254865648.86000001</v>
      </c>
      <c r="U31" s="24">
        <f>SUM(U10:U30)</f>
        <v>97432</v>
      </c>
      <c r="V31" s="24">
        <f>SUM(V10:V30)</f>
        <v>254963080.85999998</v>
      </c>
      <c r="W31" s="24">
        <f>SUM(W10:W30)</f>
        <v>209778567.17999998</v>
      </c>
      <c r="X31" s="26">
        <f>W31/V31</f>
        <v>0.82278017065219422</v>
      </c>
      <c r="Y31" s="24">
        <f>SUM(Y10:Y30)</f>
        <v>173996078.53999996</v>
      </c>
      <c r="Z31" s="26">
        <f>Y31/V31</f>
        <v>0.68243636668142182</v>
      </c>
      <c r="AA31" s="24">
        <f>SUM(AA10:AA30)</f>
        <v>170954406.25999999</v>
      </c>
      <c r="AB31" s="26">
        <f>AA31/V31</f>
        <v>0.67050651287772489</v>
      </c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1"/>
      <c r="KI31" s="31"/>
      <c r="KJ31" s="31"/>
      <c r="KK31" s="31"/>
      <c r="KL31" s="31"/>
      <c r="KM31" s="31"/>
      <c r="KN31" s="31"/>
      <c r="KO31" s="31"/>
      <c r="KP31" s="31"/>
      <c r="KQ31" s="31"/>
      <c r="KR31" s="31"/>
      <c r="KS31" s="31"/>
      <c r="KT31" s="31"/>
      <c r="KU31" s="31"/>
      <c r="KV31" s="31"/>
      <c r="KW31" s="31"/>
      <c r="KX31" s="31"/>
      <c r="KY31" s="31"/>
      <c r="KZ31" s="31"/>
      <c r="LA31" s="31"/>
      <c r="LB31" s="31"/>
      <c r="LC31" s="31"/>
      <c r="LD31" s="31"/>
      <c r="LE31" s="31"/>
      <c r="LF31" s="31"/>
      <c r="LG31" s="31"/>
      <c r="LH31" s="31"/>
      <c r="LI31" s="31"/>
      <c r="LJ31" s="31"/>
      <c r="LK31" s="31"/>
      <c r="LL31" s="31"/>
      <c r="LM31" s="31"/>
      <c r="LN31" s="31"/>
      <c r="LO31" s="31"/>
      <c r="LP31" s="31"/>
      <c r="LQ31" s="31"/>
      <c r="LR31" s="31"/>
      <c r="LS31" s="31"/>
      <c r="LT31" s="31"/>
      <c r="LU31" s="31"/>
      <c r="LV31" s="31"/>
      <c r="LW31" s="31"/>
      <c r="LX31" s="31"/>
      <c r="LY31" s="31"/>
      <c r="LZ31" s="31"/>
      <c r="MA31" s="31"/>
      <c r="MB31" s="31"/>
      <c r="MC31" s="31"/>
      <c r="MD31" s="31"/>
      <c r="ME31" s="31"/>
      <c r="MF31" s="31"/>
      <c r="MG31" s="31"/>
      <c r="MH31" s="31"/>
      <c r="MI31" s="31"/>
      <c r="MJ31" s="31"/>
      <c r="MK31" s="31"/>
      <c r="ML31" s="31"/>
      <c r="MM31" s="31"/>
      <c r="MN31" s="31"/>
      <c r="MO31" s="31"/>
      <c r="MP31" s="31"/>
      <c r="MQ31" s="31"/>
      <c r="MR31" s="31"/>
      <c r="MS31" s="31"/>
      <c r="MT31" s="31"/>
      <c r="MU31" s="31"/>
      <c r="MV31" s="31"/>
      <c r="MW31" s="31"/>
      <c r="MX31" s="31"/>
      <c r="MY31" s="31"/>
      <c r="MZ31" s="31"/>
      <c r="NA31" s="31"/>
      <c r="NB31" s="31"/>
      <c r="NC31" s="31"/>
      <c r="ND31" s="31"/>
      <c r="NE31" s="31"/>
      <c r="NF31" s="31"/>
      <c r="NG31" s="31"/>
      <c r="NH31" s="31"/>
      <c r="NI31" s="31"/>
      <c r="NJ31" s="31"/>
      <c r="NK31" s="31"/>
      <c r="NL31" s="31"/>
      <c r="NM31" s="31"/>
      <c r="NN31" s="31"/>
      <c r="NO31" s="31"/>
      <c r="NP31" s="31"/>
      <c r="NQ31" s="31"/>
      <c r="NR31" s="31"/>
      <c r="NS31" s="31"/>
      <c r="NT31" s="31"/>
      <c r="NU31" s="31"/>
      <c r="NV31" s="31"/>
      <c r="NW31" s="31"/>
      <c r="NX31" s="31"/>
      <c r="NY31" s="31"/>
      <c r="NZ31" s="31"/>
      <c r="OA31" s="31"/>
      <c r="OB31" s="31"/>
      <c r="OC31" s="31"/>
      <c r="OD31" s="31"/>
      <c r="OE31" s="31"/>
      <c r="OF31" s="31"/>
      <c r="OG31" s="31"/>
      <c r="OH31" s="31"/>
      <c r="OI31" s="31"/>
      <c r="OJ31" s="31"/>
      <c r="OK31" s="31"/>
      <c r="OL31" s="31"/>
      <c r="OM31" s="31"/>
      <c r="ON31" s="31"/>
      <c r="OO31" s="31"/>
      <c r="OP31" s="31"/>
      <c r="OQ31" s="31"/>
      <c r="OR31" s="31"/>
      <c r="OS31" s="31"/>
      <c r="OT31" s="31"/>
      <c r="OU31" s="31"/>
      <c r="OV31" s="31"/>
      <c r="OW31" s="31"/>
      <c r="OX31" s="31"/>
      <c r="OY31" s="31"/>
      <c r="OZ31" s="31"/>
      <c r="PA31" s="31"/>
      <c r="PB31" s="31"/>
      <c r="PC31" s="31"/>
      <c r="PD31" s="31"/>
      <c r="PE31" s="31"/>
      <c r="PF31" s="31"/>
      <c r="PG31" s="31"/>
      <c r="PH31" s="31"/>
      <c r="PI31" s="31"/>
      <c r="PJ31" s="31"/>
      <c r="PK31" s="31"/>
      <c r="PL31" s="31"/>
      <c r="PM31" s="31"/>
      <c r="PN31" s="31"/>
      <c r="PO31" s="31"/>
      <c r="PP31" s="31"/>
      <c r="PQ31" s="31"/>
      <c r="PR31" s="31"/>
      <c r="PS31" s="31"/>
      <c r="PT31" s="31"/>
      <c r="PU31" s="31"/>
      <c r="PV31" s="31"/>
      <c r="PW31" s="31"/>
      <c r="PX31" s="31"/>
      <c r="PY31" s="31"/>
      <c r="PZ31" s="31"/>
      <c r="QA31" s="31"/>
      <c r="QB31" s="31"/>
      <c r="QC31" s="31"/>
      <c r="QD31" s="31"/>
      <c r="QE31" s="31"/>
      <c r="QF31" s="31"/>
      <c r="QG31" s="31"/>
      <c r="QH31" s="31"/>
      <c r="QI31" s="31"/>
      <c r="QJ31" s="31"/>
      <c r="QK31" s="31"/>
      <c r="QL31" s="31"/>
      <c r="QM31" s="31"/>
      <c r="QN31" s="31"/>
      <c r="QO31" s="31"/>
      <c r="QP31" s="31"/>
      <c r="QQ31" s="31"/>
      <c r="QR31" s="31"/>
      <c r="QS31" s="31"/>
      <c r="QT31" s="31"/>
      <c r="QU31" s="31"/>
      <c r="QV31" s="31"/>
      <c r="QW31" s="31"/>
      <c r="QX31" s="31"/>
      <c r="QY31" s="31"/>
      <c r="QZ31" s="31"/>
      <c r="RA31" s="31"/>
      <c r="RB31" s="31"/>
      <c r="RC31" s="31"/>
      <c r="RD31" s="31"/>
      <c r="RE31" s="31"/>
      <c r="RF31" s="31"/>
      <c r="RG31" s="31"/>
      <c r="RH31" s="31"/>
      <c r="RI31" s="31"/>
      <c r="RJ31" s="31"/>
      <c r="RK31" s="31"/>
      <c r="RL31" s="31"/>
      <c r="RM31" s="31"/>
      <c r="RN31" s="31"/>
      <c r="RO31" s="31"/>
      <c r="RP31" s="31"/>
      <c r="RQ31" s="31"/>
      <c r="RR31" s="31"/>
      <c r="RS31" s="31"/>
      <c r="RT31" s="31"/>
      <c r="RU31" s="31"/>
      <c r="RV31" s="31"/>
      <c r="RW31" s="31"/>
      <c r="RX31" s="31"/>
      <c r="RY31" s="31"/>
      <c r="RZ31" s="31"/>
      <c r="SA31" s="31"/>
      <c r="SB31" s="31"/>
      <c r="SC31" s="31"/>
      <c r="SD31" s="31"/>
      <c r="SE31" s="31"/>
      <c r="SF31" s="31"/>
      <c r="SG31" s="31"/>
      <c r="SH31" s="31"/>
      <c r="SI31" s="31"/>
      <c r="SJ31" s="31"/>
      <c r="SK31" s="31"/>
      <c r="SL31" s="31"/>
      <c r="SM31" s="31"/>
      <c r="SN31" s="31"/>
      <c r="SO31" s="31"/>
      <c r="SP31" s="31"/>
      <c r="SQ31" s="31"/>
      <c r="SR31" s="31"/>
      <c r="SS31" s="31"/>
      <c r="ST31" s="31"/>
      <c r="SU31" s="31"/>
      <c r="SV31" s="31"/>
      <c r="SW31" s="31"/>
      <c r="SX31" s="31"/>
      <c r="SY31" s="31"/>
      <c r="SZ31" s="31"/>
      <c r="TA31" s="31"/>
      <c r="TB31" s="31"/>
      <c r="TC31" s="31"/>
      <c r="TD31" s="31"/>
      <c r="TE31" s="31"/>
      <c r="TF31" s="31"/>
      <c r="TG31" s="31"/>
      <c r="TH31" s="31"/>
      <c r="TI31" s="31"/>
      <c r="TJ31" s="31"/>
      <c r="TK31" s="31"/>
      <c r="TL31" s="31"/>
      <c r="TM31" s="31"/>
      <c r="TN31" s="31"/>
      <c r="TO31" s="31"/>
      <c r="TP31" s="31"/>
      <c r="TQ31" s="31"/>
      <c r="TR31" s="31"/>
      <c r="TS31" s="31"/>
      <c r="TT31" s="31"/>
      <c r="TU31" s="31"/>
      <c r="TV31" s="31"/>
      <c r="TW31" s="31"/>
      <c r="TX31" s="31"/>
      <c r="TY31" s="31"/>
      <c r="TZ31" s="31"/>
      <c r="UA31" s="31"/>
      <c r="UB31" s="31"/>
      <c r="UC31" s="31"/>
      <c r="UD31" s="31"/>
      <c r="UE31" s="31"/>
      <c r="UF31" s="31"/>
      <c r="UG31" s="31"/>
      <c r="UH31" s="31"/>
      <c r="UI31" s="31"/>
      <c r="UJ31" s="31"/>
      <c r="UK31" s="31"/>
      <c r="UL31" s="31"/>
      <c r="UM31" s="31"/>
      <c r="UN31" s="31"/>
      <c r="UO31" s="31"/>
      <c r="UP31" s="31"/>
      <c r="UQ31" s="31"/>
      <c r="UR31" s="31"/>
      <c r="US31" s="31"/>
      <c r="UT31" s="31"/>
      <c r="UU31" s="31"/>
      <c r="UV31" s="31"/>
      <c r="UW31" s="31"/>
      <c r="UX31" s="31"/>
      <c r="UY31" s="31"/>
      <c r="UZ31" s="31"/>
      <c r="VA31" s="31"/>
      <c r="VB31" s="31"/>
      <c r="VC31" s="31"/>
      <c r="VD31" s="31"/>
      <c r="VE31" s="31"/>
      <c r="VF31" s="31"/>
      <c r="VG31" s="31"/>
      <c r="VH31" s="31"/>
      <c r="VI31" s="31"/>
      <c r="VJ31" s="31"/>
      <c r="VK31" s="31"/>
      <c r="VL31" s="31"/>
      <c r="VM31" s="31"/>
      <c r="VN31" s="31"/>
      <c r="VO31" s="31"/>
      <c r="VP31" s="31"/>
      <c r="VQ31" s="31"/>
      <c r="VR31" s="31"/>
      <c r="VS31" s="31"/>
      <c r="VT31" s="31"/>
      <c r="VU31" s="31"/>
      <c r="VV31" s="31"/>
      <c r="VW31" s="31"/>
      <c r="VX31" s="31"/>
      <c r="VY31" s="31"/>
      <c r="VZ31" s="31"/>
      <c r="WA31" s="31"/>
      <c r="WB31" s="31"/>
      <c r="WC31" s="31"/>
      <c r="WD31" s="31"/>
      <c r="WE31" s="31"/>
      <c r="WF31" s="31"/>
      <c r="WG31" s="31"/>
      <c r="WH31" s="31"/>
      <c r="WI31" s="31"/>
      <c r="WJ31" s="31"/>
      <c r="WK31" s="31"/>
      <c r="WL31" s="31"/>
      <c r="WM31" s="31"/>
      <c r="WN31" s="31"/>
      <c r="WO31" s="31"/>
      <c r="WP31" s="31"/>
      <c r="WQ31" s="31"/>
      <c r="WR31" s="31"/>
      <c r="WS31" s="31"/>
      <c r="WT31" s="31"/>
      <c r="WU31" s="31"/>
      <c r="WV31" s="31"/>
      <c r="WW31" s="31"/>
      <c r="WX31" s="31"/>
      <c r="WY31" s="31"/>
      <c r="WZ31" s="31"/>
      <c r="XA31" s="31"/>
      <c r="XB31" s="31"/>
      <c r="XC31" s="31"/>
      <c r="XD31" s="31"/>
      <c r="XE31" s="31"/>
      <c r="XF31" s="31"/>
      <c r="XG31" s="31"/>
      <c r="XH31" s="31"/>
      <c r="XI31" s="31"/>
      <c r="XJ31" s="31"/>
      <c r="XK31" s="31"/>
      <c r="XL31" s="31"/>
      <c r="XM31" s="31"/>
      <c r="XN31" s="31"/>
      <c r="XO31" s="31"/>
      <c r="XP31" s="31"/>
      <c r="XQ31" s="31"/>
      <c r="XR31" s="31"/>
      <c r="XS31" s="31"/>
      <c r="XT31" s="31"/>
      <c r="XU31" s="31"/>
      <c r="XV31" s="31"/>
      <c r="XW31" s="31"/>
      <c r="XX31" s="31"/>
      <c r="XY31" s="31"/>
      <c r="XZ31" s="31"/>
      <c r="YA31" s="31"/>
      <c r="YB31" s="31"/>
      <c r="YC31" s="31"/>
      <c r="YD31" s="31"/>
      <c r="YE31" s="31"/>
      <c r="YF31" s="31"/>
      <c r="YG31" s="31"/>
      <c r="YH31" s="31"/>
      <c r="YI31" s="31"/>
      <c r="YJ31" s="31"/>
      <c r="YK31" s="31"/>
      <c r="YL31" s="31"/>
      <c r="YM31" s="31"/>
      <c r="YN31" s="31"/>
      <c r="YO31" s="31"/>
      <c r="YP31" s="31"/>
      <c r="YQ31" s="31"/>
      <c r="YR31" s="31"/>
      <c r="YS31" s="31"/>
      <c r="YT31" s="31"/>
      <c r="YU31" s="31"/>
      <c r="YV31" s="31"/>
      <c r="YW31" s="31"/>
      <c r="YX31" s="31"/>
      <c r="YY31" s="31"/>
      <c r="YZ31" s="31"/>
      <c r="ZA31" s="31"/>
      <c r="ZB31" s="31"/>
      <c r="ZC31" s="31"/>
      <c r="ZD31" s="31"/>
      <c r="ZE31" s="31"/>
      <c r="ZF31" s="31"/>
      <c r="ZG31" s="31"/>
      <c r="ZH31" s="31"/>
      <c r="ZI31" s="31"/>
      <c r="ZJ31" s="31"/>
      <c r="ZK31" s="31"/>
      <c r="ZL31" s="31"/>
      <c r="ZM31" s="31"/>
      <c r="ZN31" s="31"/>
      <c r="ZO31" s="31"/>
      <c r="ZP31" s="31"/>
      <c r="ZQ31" s="31"/>
      <c r="ZR31" s="31"/>
      <c r="ZS31" s="31"/>
      <c r="ZT31" s="31"/>
      <c r="ZU31" s="31"/>
      <c r="ZV31" s="31"/>
      <c r="ZW31" s="31"/>
      <c r="ZX31" s="31"/>
      <c r="ZY31" s="31"/>
      <c r="ZZ31" s="31"/>
      <c r="AAA31" s="31"/>
      <c r="AAB31" s="31"/>
      <c r="AAC31" s="31"/>
      <c r="AAD31" s="31"/>
      <c r="AAE31" s="31"/>
      <c r="AAF31" s="31"/>
      <c r="AAG31" s="31"/>
      <c r="AAH31" s="31"/>
      <c r="AAI31" s="31"/>
      <c r="AAJ31" s="31"/>
      <c r="AAK31" s="31"/>
      <c r="AAL31" s="31"/>
      <c r="AAM31" s="31"/>
      <c r="AAN31" s="31"/>
      <c r="AAO31" s="31"/>
      <c r="AAP31" s="31"/>
      <c r="AAQ31" s="31"/>
      <c r="AAR31" s="31"/>
      <c r="AAS31" s="31"/>
      <c r="AAT31" s="31"/>
      <c r="AAU31" s="31"/>
      <c r="AAV31" s="31"/>
      <c r="AAW31" s="31"/>
      <c r="AAX31" s="31"/>
      <c r="AAY31" s="31"/>
      <c r="AAZ31" s="31"/>
      <c r="ABA31" s="31"/>
      <c r="ABB31" s="31"/>
      <c r="ABC31" s="31"/>
      <c r="ABD31" s="31"/>
      <c r="ABE31" s="31"/>
      <c r="ABF31" s="31"/>
      <c r="ABG31" s="31"/>
      <c r="ABH31" s="31"/>
      <c r="ABI31" s="31"/>
      <c r="ABJ31" s="31"/>
      <c r="ABK31" s="31"/>
      <c r="ABL31" s="31"/>
      <c r="ABM31" s="31"/>
      <c r="ABN31" s="31"/>
      <c r="ABO31" s="31"/>
      <c r="ABP31" s="31"/>
      <c r="ABQ31" s="31"/>
      <c r="ABR31" s="31"/>
      <c r="ABS31" s="31"/>
      <c r="ABT31" s="31"/>
      <c r="ABU31" s="31"/>
      <c r="ABV31" s="31"/>
      <c r="ABW31" s="31"/>
      <c r="ABX31" s="31"/>
      <c r="ABY31" s="31"/>
      <c r="ABZ31" s="31"/>
      <c r="ACA31" s="31"/>
      <c r="ACB31" s="31"/>
      <c r="ACC31" s="31"/>
      <c r="ACD31" s="31"/>
      <c r="ACE31" s="31"/>
      <c r="ACF31" s="31"/>
      <c r="ACG31" s="31"/>
      <c r="ACH31" s="31"/>
      <c r="ACI31" s="31"/>
      <c r="ACJ31" s="31"/>
      <c r="ACK31" s="31"/>
      <c r="ACL31" s="31"/>
      <c r="ACM31" s="31"/>
      <c r="ACN31" s="31"/>
      <c r="ACO31" s="31"/>
      <c r="ACP31" s="31"/>
      <c r="ACQ31" s="31"/>
      <c r="ACR31" s="31"/>
      <c r="ACS31" s="31"/>
      <c r="ACT31" s="31"/>
      <c r="ACU31" s="31"/>
      <c r="ACV31" s="31"/>
      <c r="ACW31" s="31"/>
      <c r="ACX31" s="31"/>
      <c r="ACY31" s="31"/>
      <c r="ACZ31" s="31"/>
      <c r="ADA31" s="31"/>
      <c r="ADB31" s="31"/>
      <c r="ADC31" s="31"/>
      <c r="ADD31" s="31"/>
      <c r="ADE31" s="31"/>
      <c r="ADF31" s="31"/>
      <c r="ADG31" s="31"/>
      <c r="ADH31" s="31"/>
      <c r="ADI31" s="31"/>
      <c r="ADJ31" s="31"/>
      <c r="ADK31" s="31"/>
      <c r="ADL31" s="31"/>
      <c r="ADM31" s="31"/>
      <c r="ADN31" s="31"/>
      <c r="ADO31" s="31"/>
      <c r="ADP31" s="31"/>
      <c r="ADQ31" s="31"/>
      <c r="ADR31" s="31"/>
      <c r="ADS31" s="31"/>
      <c r="ADT31" s="31"/>
      <c r="ADU31" s="31"/>
      <c r="ADV31" s="31"/>
      <c r="ADW31" s="31"/>
      <c r="ADX31" s="31"/>
      <c r="ADY31" s="31"/>
      <c r="ADZ31" s="31"/>
      <c r="AEA31" s="31"/>
      <c r="AEB31" s="31"/>
      <c r="AEC31" s="31"/>
      <c r="AED31" s="31"/>
      <c r="AEE31" s="31"/>
      <c r="AEF31" s="31"/>
      <c r="AEG31" s="31"/>
      <c r="AEH31" s="31"/>
      <c r="AEI31" s="31"/>
      <c r="AEJ31" s="31"/>
      <c r="AEK31" s="31"/>
      <c r="AEL31" s="31"/>
      <c r="AEM31" s="31"/>
      <c r="AEN31" s="31"/>
      <c r="AEO31" s="31"/>
      <c r="AEP31" s="31"/>
      <c r="AEQ31" s="31"/>
      <c r="AER31" s="31"/>
      <c r="AES31" s="31"/>
      <c r="AET31" s="31"/>
      <c r="AEU31" s="31"/>
      <c r="AEV31" s="31"/>
      <c r="AEW31" s="31"/>
      <c r="AEX31" s="31"/>
      <c r="AEY31" s="31"/>
      <c r="AEZ31" s="31"/>
      <c r="AFA31" s="31"/>
      <c r="AFB31" s="31"/>
      <c r="AFC31" s="31"/>
      <c r="AFD31" s="31"/>
      <c r="AFE31" s="31"/>
      <c r="AFF31" s="31"/>
      <c r="AFG31" s="31"/>
      <c r="AFH31" s="31"/>
      <c r="AFI31" s="31"/>
      <c r="AFJ31" s="31"/>
      <c r="AFK31" s="31"/>
      <c r="AFL31" s="31"/>
      <c r="AFM31" s="31"/>
      <c r="AFN31" s="31"/>
      <c r="AFO31" s="31"/>
      <c r="AFP31" s="31"/>
      <c r="AFQ31" s="31"/>
      <c r="AFR31" s="31"/>
      <c r="AFS31" s="31"/>
      <c r="AFT31" s="31"/>
      <c r="AFU31" s="31"/>
      <c r="AFV31" s="31"/>
      <c r="AFW31" s="31"/>
      <c r="AFX31" s="31"/>
      <c r="AFY31" s="31"/>
      <c r="AFZ31" s="31"/>
      <c r="AGA31" s="31"/>
      <c r="AGB31" s="31"/>
      <c r="AGC31" s="31"/>
      <c r="AGD31" s="31"/>
      <c r="AGE31" s="31"/>
      <c r="AGF31" s="31"/>
      <c r="AGG31" s="31"/>
      <c r="AGH31" s="31"/>
      <c r="AGI31" s="31"/>
      <c r="AGJ31" s="31"/>
      <c r="AGK31" s="31"/>
      <c r="AGL31" s="31"/>
      <c r="AGM31" s="31"/>
      <c r="AGN31" s="31"/>
      <c r="AGO31" s="31"/>
      <c r="AGP31" s="31"/>
      <c r="AGQ31" s="31"/>
      <c r="AGR31" s="31"/>
      <c r="AGS31" s="31"/>
      <c r="AGT31" s="31"/>
      <c r="AGU31" s="31"/>
      <c r="AGV31" s="31"/>
      <c r="AGW31" s="31"/>
      <c r="AGX31" s="31"/>
      <c r="AGY31" s="31"/>
      <c r="AGZ31" s="31"/>
      <c r="AHA31" s="31"/>
      <c r="AHB31" s="31"/>
      <c r="AHC31" s="31"/>
      <c r="AHD31" s="31"/>
      <c r="AHE31" s="31"/>
      <c r="AHF31" s="31"/>
      <c r="AHG31" s="31"/>
      <c r="AHH31" s="31"/>
      <c r="AHI31" s="31"/>
      <c r="AHJ31" s="31"/>
      <c r="AHK31" s="31"/>
      <c r="AHL31" s="31"/>
      <c r="AHM31" s="31"/>
      <c r="AHN31" s="31"/>
      <c r="AHO31" s="31"/>
      <c r="AHP31" s="31"/>
      <c r="AHQ31" s="31"/>
      <c r="AHR31" s="31"/>
      <c r="AHS31" s="31"/>
      <c r="AHT31" s="31"/>
      <c r="AHU31" s="31"/>
      <c r="AHV31" s="31"/>
      <c r="AHW31" s="31"/>
      <c r="AHX31" s="31"/>
      <c r="AHY31" s="31"/>
      <c r="AHZ31" s="31"/>
      <c r="AIA31" s="31"/>
      <c r="AIB31" s="31"/>
      <c r="AIC31" s="31"/>
      <c r="AID31" s="31"/>
      <c r="AIE31" s="31"/>
      <c r="AIF31" s="31"/>
      <c r="AIG31" s="31"/>
      <c r="AIH31" s="31"/>
      <c r="AII31" s="31"/>
      <c r="AIJ31" s="31"/>
      <c r="AIK31" s="31"/>
      <c r="AIL31" s="31"/>
      <c r="AIM31" s="31"/>
      <c r="AIN31" s="31"/>
      <c r="AIO31" s="31"/>
      <c r="AIP31" s="31"/>
      <c r="AIQ31" s="31"/>
      <c r="AIR31" s="31"/>
      <c r="AIS31" s="31"/>
      <c r="AIT31" s="31"/>
      <c r="AIU31" s="31"/>
      <c r="AIV31" s="31"/>
      <c r="AIW31" s="31"/>
      <c r="AIX31" s="31"/>
      <c r="AIY31" s="31"/>
      <c r="AIZ31" s="31"/>
      <c r="AJA31" s="31"/>
      <c r="AJB31" s="31"/>
      <c r="AJC31" s="31"/>
      <c r="AJD31" s="31"/>
      <c r="AJE31" s="31"/>
      <c r="AJF31" s="31"/>
      <c r="AJG31" s="31"/>
      <c r="AJH31" s="31"/>
      <c r="AJI31" s="31"/>
      <c r="AJJ31" s="31"/>
      <c r="AJK31" s="31"/>
      <c r="AJL31" s="31"/>
      <c r="AJM31" s="31"/>
      <c r="AJN31" s="31"/>
      <c r="AJO31" s="31"/>
      <c r="AJP31" s="31"/>
      <c r="AJQ31" s="31"/>
      <c r="AJR31" s="31"/>
      <c r="AJS31" s="31"/>
      <c r="AJT31" s="31"/>
      <c r="AJU31" s="31"/>
      <c r="AJV31" s="31"/>
      <c r="AJW31" s="31"/>
      <c r="AJX31" s="31"/>
      <c r="AJY31" s="31"/>
      <c r="AJZ31" s="31"/>
      <c r="AKA31" s="31"/>
      <c r="AKB31" s="31"/>
      <c r="AKC31" s="31"/>
      <c r="AKD31" s="31"/>
      <c r="AKE31" s="31"/>
      <c r="AKF31" s="31"/>
      <c r="AKG31" s="31"/>
      <c r="AKH31" s="31"/>
      <c r="AKI31" s="31"/>
      <c r="AKJ31" s="31"/>
      <c r="AKK31" s="31"/>
      <c r="AKL31" s="31"/>
      <c r="AKM31" s="31"/>
      <c r="AKN31" s="31"/>
      <c r="AKO31" s="31"/>
      <c r="AKP31" s="31"/>
      <c r="AKQ31" s="31"/>
      <c r="AKR31" s="31"/>
      <c r="AKS31" s="31"/>
      <c r="AKT31" s="31"/>
      <c r="AKU31" s="31"/>
      <c r="AKV31" s="31"/>
      <c r="AKW31" s="31"/>
      <c r="AKX31" s="31"/>
      <c r="AKY31" s="31"/>
      <c r="AKZ31" s="31"/>
      <c r="ALA31" s="31"/>
      <c r="ALB31" s="31"/>
      <c r="ALC31" s="31"/>
      <c r="ALD31" s="31"/>
      <c r="ALE31" s="31"/>
      <c r="ALF31" s="31"/>
      <c r="ALG31" s="31"/>
      <c r="ALH31" s="31"/>
      <c r="ALI31" s="31"/>
      <c r="ALJ31" s="31"/>
      <c r="ALK31" s="31"/>
      <c r="ALL31" s="31"/>
      <c r="ALM31" s="31"/>
      <c r="ALN31" s="31"/>
      <c r="ALO31" s="31"/>
      <c r="ALP31" s="31"/>
      <c r="ALQ31" s="31"/>
      <c r="ALR31" s="31"/>
      <c r="ALS31" s="31"/>
      <c r="ALT31" s="31"/>
      <c r="ALU31" s="31"/>
      <c r="ALV31" s="31"/>
      <c r="ALW31" s="31"/>
      <c r="ALX31" s="31"/>
      <c r="ALY31" s="31"/>
      <c r="ALZ31" s="31"/>
      <c r="AMA31" s="31"/>
      <c r="AMB31" s="31"/>
      <c r="AMC31" s="31"/>
      <c r="AMD31" s="31"/>
      <c r="AME31" s="31"/>
      <c r="AMF31" s="31"/>
      <c r="AMG31" s="31"/>
      <c r="AMH31" s="31"/>
      <c r="AMI31" s="31"/>
      <c r="AMJ31" s="31"/>
      <c r="AMK31" s="31"/>
      <c r="AML31" s="31"/>
    </row>
    <row r="33" spans="1:28" x14ac:dyDescent="0.25">
      <c r="A33" s="20" t="s">
        <v>91</v>
      </c>
      <c r="B33" s="50" t="s">
        <v>92</v>
      </c>
      <c r="C33" s="50"/>
      <c r="D33" s="50"/>
      <c r="E33" s="50"/>
      <c r="F33" s="50"/>
      <c r="G33" s="50"/>
      <c r="H33" s="50"/>
      <c r="I33" s="50"/>
      <c r="J33" s="50"/>
    </row>
    <row r="34" spans="1:28" x14ac:dyDescent="0.25">
      <c r="A34" s="21"/>
      <c r="B34" s="50" t="s">
        <v>93</v>
      </c>
      <c r="C34" s="50"/>
      <c r="D34" s="50"/>
      <c r="E34" s="50"/>
      <c r="F34" s="50"/>
      <c r="G34" s="50"/>
      <c r="H34" s="50"/>
      <c r="I34" s="50"/>
      <c r="J34" s="50"/>
    </row>
    <row r="37" spans="1:28" ht="11.25" customHeight="1" x14ac:dyDescent="0.25">
      <c r="B37" s="2" t="s">
        <v>0</v>
      </c>
      <c r="C37" s="3"/>
      <c r="D37" s="4"/>
      <c r="E37" s="4"/>
      <c r="F37" s="4"/>
      <c r="G37" s="4"/>
      <c r="H37" s="5"/>
      <c r="I37" s="5"/>
      <c r="J37" s="5"/>
      <c r="K37" s="4"/>
      <c r="L37" s="4"/>
    </row>
    <row r="38" spans="1:28" ht="11.25" customHeight="1" x14ac:dyDescent="0.25">
      <c r="B38" s="2" t="s">
        <v>1</v>
      </c>
      <c r="C38" s="44" t="s">
        <v>109</v>
      </c>
      <c r="D38" s="44"/>
      <c r="E38" s="44"/>
      <c r="F38" s="44"/>
      <c r="G38" s="44"/>
      <c r="H38" s="44"/>
      <c r="I38" s="44"/>
      <c r="J38" s="44"/>
      <c r="K38" s="4"/>
      <c r="L38" s="4"/>
    </row>
    <row r="39" spans="1:28" ht="11.25" customHeight="1" x14ac:dyDescent="0.25">
      <c r="B39" s="2" t="s">
        <v>2</v>
      </c>
      <c r="C39" s="44" t="s">
        <v>110</v>
      </c>
      <c r="D39" s="44"/>
      <c r="E39" s="44"/>
      <c r="F39" s="44"/>
      <c r="G39" s="44"/>
      <c r="H39" s="44"/>
      <c r="I39" s="44"/>
      <c r="J39" s="44"/>
      <c r="K39" s="44"/>
      <c r="L39" s="44"/>
    </row>
    <row r="40" spans="1:28" ht="11.25" customHeight="1" x14ac:dyDescent="0.25">
      <c r="B40" s="2" t="s">
        <v>4</v>
      </c>
      <c r="C40" s="45">
        <v>45931</v>
      </c>
      <c r="D40" s="45"/>
      <c r="E40" s="45"/>
      <c r="F40" s="45"/>
      <c r="G40" s="45"/>
      <c r="H40" s="45"/>
      <c r="I40" s="45"/>
      <c r="J40" s="45"/>
      <c r="K40" s="4"/>
      <c r="L40" s="4"/>
    </row>
    <row r="42" spans="1:28" ht="27.6" customHeight="1" x14ac:dyDescent="0.25">
      <c r="A42" s="47" t="s">
        <v>5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8" t="s">
        <v>6</v>
      </c>
      <c r="P42" s="48" t="s">
        <v>7</v>
      </c>
      <c r="Q42" s="48"/>
      <c r="R42" s="48" t="s">
        <v>8</v>
      </c>
      <c r="S42" s="48" t="s">
        <v>9</v>
      </c>
      <c r="T42" s="49" t="s">
        <v>10</v>
      </c>
      <c r="U42" s="49"/>
      <c r="V42" s="48" t="s">
        <v>11</v>
      </c>
      <c r="W42" s="49" t="s">
        <v>75</v>
      </c>
      <c r="X42" s="49"/>
      <c r="Y42" s="49"/>
      <c r="Z42" s="49"/>
      <c r="AA42" s="49"/>
      <c r="AB42" s="49"/>
    </row>
    <row r="43" spans="1:28" x14ac:dyDescent="0.25">
      <c r="A43" s="49" t="s">
        <v>12</v>
      </c>
      <c r="B43" s="49"/>
      <c r="C43" s="35" t="s">
        <v>69</v>
      </c>
      <c r="D43" s="36"/>
      <c r="E43" s="35" t="s">
        <v>70</v>
      </c>
      <c r="F43" s="39"/>
      <c r="G43" s="36"/>
      <c r="H43" s="41" t="s">
        <v>18</v>
      </c>
      <c r="I43" s="42"/>
      <c r="J43" s="43"/>
      <c r="K43" s="49" t="s">
        <v>13</v>
      </c>
      <c r="L43" s="49" t="s">
        <v>73</v>
      </c>
      <c r="M43" s="49"/>
      <c r="N43" s="49" t="s">
        <v>74</v>
      </c>
      <c r="O43" s="48"/>
      <c r="P43" s="17" t="s">
        <v>14</v>
      </c>
      <c r="Q43" s="17" t="s">
        <v>15</v>
      </c>
      <c r="R43" s="48"/>
      <c r="S43" s="48"/>
      <c r="T43" s="18" t="s">
        <v>76</v>
      </c>
      <c r="U43" s="18" t="s">
        <v>77</v>
      </c>
      <c r="V43" s="48"/>
      <c r="W43" s="18" t="s">
        <v>78</v>
      </c>
      <c r="X43" s="18" t="s">
        <v>16</v>
      </c>
      <c r="Y43" s="18" t="s">
        <v>79</v>
      </c>
      <c r="Z43" s="18" t="s">
        <v>16</v>
      </c>
      <c r="AA43" s="18" t="s">
        <v>80</v>
      </c>
      <c r="AB43" s="18" t="s">
        <v>16</v>
      </c>
    </row>
    <row r="44" spans="1:28" ht="30" customHeight="1" x14ac:dyDescent="0.25">
      <c r="A44" s="18" t="s">
        <v>17</v>
      </c>
      <c r="B44" s="18" t="s">
        <v>18</v>
      </c>
      <c r="C44" s="37"/>
      <c r="D44" s="38"/>
      <c r="E44" s="37"/>
      <c r="F44" s="40"/>
      <c r="G44" s="38"/>
      <c r="H44" s="19" t="s">
        <v>71</v>
      </c>
      <c r="I44" s="41" t="s">
        <v>72</v>
      </c>
      <c r="J44" s="43"/>
      <c r="K44" s="49"/>
      <c r="L44" s="18" t="s">
        <v>17</v>
      </c>
      <c r="M44" s="18" t="s">
        <v>18</v>
      </c>
      <c r="N44" s="49"/>
      <c r="O44" s="17" t="s">
        <v>19</v>
      </c>
      <c r="P44" s="17" t="s">
        <v>20</v>
      </c>
      <c r="Q44" s="17" t="s">
        <v>21</v>
      </c>
      <c r="R44" s="17" t="s">
        <v>22</v>
      </c>
      <c r="S44" s="17" t="s">
        <v>23</v>
      </c>
      <c r="T44" s="18" t="s">
        <v>24</v>
      </c>
      <c r="U44" s="18" t="s">
        <v>25</v>
      </c>
      <c r="V44" s="17" t="s">
        <v>26</v>
      </c>
      <c r="W44" s="18" t="s">
        <v>27</v>
      </c>
      <c r="X44" s="18" t="s">
        <v>28</v>
      </c>
      <c r="Y44" s="18" t="s">
        <v>29</v>
      </c>
      <c r="Z44" s="18" t="s">
        <v>30</v>
      </c>
      <c r="AA44" s="18" t="s">
        <v>31</v>
      </c>
      <c r="AB44" s="18" t="s">
        <v>32</v>
      </c>
    </row>
    <row r="45" spans="1:28" ht="30.6" x14ac:dyDescent="0.25">
      <c r="A45" s="9" t="s">
        <v>103</v>
      </c>
      <c r="B45" s="8" t="s">
        <v>104</v>
      </c>
      <c r="C45" s="9" t="s">
        <v>55</v>
      </c>
      <c r="D45" s="9" t="s">
        <v>50</v>
      </c>
      <c r="E45" s="9" t="s">
        <v>105</v>
      </c>
      <c r="F45" s="9" t="s">
        <v>151</v>
      </c>
      <c r="G45" s="9" t="s">
        <v>98</v>
      </c>
      <c r="H45" s="8" t="s">
        <v>106</v>
      </c>
      <c r="I45" s="8" t="s">
        <v>152</v>
      </c>
      <c r="J45" s="11" t="s">
        <v>111</v>
      </c>
      <c r="K45" s="9">
        <v>2</v>
      </c>
      <c r="L45" s="9" t="s">
        <v>54</v>
      </c>
      <c r="M45" s="8" t="s">
        <v>41</v>
      </c>
      <c r="N45" s="9">
        <v>3</v>
      </c>
      <c r="O45" s="22"/>
      <c r="P45" s="22"/>
      <c r="Q45" s="22"/>
      <c r="R45" s="22">
        <f t="shared" ref="R45:R66" si="34">O45+P45+Q45</f>
        <v>0</v>
      </c>
      <c r="S45" s="22"/>
      <c r="T45" s="22">
        <v>350201341</v>
      </c>
      <c r="U45" s="22">
        <v>0</v>
      </c>
      <c r="V45" s="23">
        <f>R45+S45+T45+U45</f>
        <v>350201341</v>
      </c>
      <c r="W45" s="22">
        <v>350201341</v>
      </c>
      <c r="X45" s="25">
        <f t="shared" ref="X45:X67" si="35">W45/V45</f>
        <v>1</v>
      </c>
      <c r="Y45" s="22">
        <v>350201341</v>
      </c>
      <c r="Z45" s="25">
        <f t="shared" ref="Z45:Z67" si="36">Y45/V45</f>
        <v>1</v>
      </c>
      <c r="AA45" s="22">
        <v>350201341</v>
      </c>
      <c r="AB45" s="25">
        <f t="shared" ref="AB45:AB67" si="37">AA45/V45</f>
        <v>1</v>
      </c>
    </row>
    <row r="46" spans="1:28" ht="40.799999999999997" x14ac:dyDescent="0.25">
      <c r="A46" s="9" t="s">
        <v>103</v>
      </c>
      <c r="B46" s="8" t="s">
        <v>104</v>
      </c>
      <c r="C46" s="9" t="s">
        <v>55</v>
      </c>
      <c r="D46" s="9" t="s">
        <v>50</v>
      </c>
      <c r="E46" s="9" t="s">
        <v>105</v>
      </c>
      <c r="F46" s="9" t="s">
        <v>153</v>
      </c>
      <c r="G46" s="9" t="s">
        <v>98</v>
      </c>
      <c r="H46" s="8" t="s">
        <v>106</v>
      </c>
      <c r="I46" s="8" t="s">
        <v>154</v>
      </c>
      <c r="J46" s="11" t="s">
        <v>111</v>
      </c>
      <c r="K46" s="9">
        <v>2</v>
      </c>
      <c r="L46" s="9" t="s">
        <v>54</v>
      </c>
      <c r="M46" s="8" t="s">
        <v>41</v>
      </c>
      <c r="N46" s="9">
        <v>3</v>
      </c>
      <c r="O46" s="22"/>
      <c r="P46" s="22"/>
      <c r="Q46" s="22"/>
      <c r="R46" s="22">
        <f t="shared" si="34"/>
        <v>0</v>
      </c>
      <c r="S46" s="22"/>
      <c r="T46" s="22">
        <v>991022559.22000003</v>
      </c>
      <c r="U46" s="22">
        <v>0</v>
      </c>
      <c r="V46" s="23">
        <f t="shared" ref="V46" si="38">R46+S46+T46+U46</f>
        <v>991022559.22000003</v>
      </c>
      <c r="W46" s="22">
        <v>990762399.99000001</v>
      </c>
      <c r="X46" s="25">
        <f t="shared" si="35"/>
        <v>0.99973748404859242</v>
      </c>
      <c r="Y46" s="22">
        <v>990762399.99000001</v>
      </c>
      <c r="Z46" s="25">
        <f t="shared" si="36"/>
        <v>0.99973748404859242</v>
      </c>
      <c r="AA46" s="22">
        <v>990762399.99000001</v>
      </c>
      <c r="AB46" s="25">
        <f t="shared" si="37"/>
        <v>0.99973748404859242</v>
      </c>
    </row>
    <row r="47" spans="1:28" ht="40.799999999999997" x14ac:dyDescent="0.25">
      <c r="A47" s="9" t="s">
        <v>103</v>
      </c>
      <c r="B47" s="8" t="s">
        <v>104</v>
      </c>
      <c r="C47" s="9" t="s">
        <v>55</v>
      </c>
      <c r="D47" s="9" t="s">
        <v>50</v>
      </c>
      <c r="E47" s="9" t="s">
        <v>105</v>
      </c>
      <c r="F47" s="9" t="s">
        <v>112</v>
      </c>
      <c r="G47" s="9" t="s">
        <v>98</v>
      </c>
      <c r="H47" s="8" t="s">
        <v>106</v>
      </c>
      <c r="I47" s="8" t="s">
        <v>113</v>
      </c>
      <c r="J47" s="11" t="s">
        <v>111</v>
      </c>
      <c r="K47" s="9">
        <v>2</v>
      </c>
      <c r="L47" s="9" t="s">
        <v>54</v>
      </c>
      <c r="M47" s="8" t="s">
        <v>41</v>
      </c>
      <c r="N47" s="9">
        <v>3</v>
      </c>
      <c r="O47" s="22"/>
      <c r="P47" s="22"/>
      <c r="Q47" s="22"/>
      <c r="R47" s="22">
        <f t="shared" si="34"/>
        <v>0</v>
      </c>
      <c r="S47" s="22"/>
      <c r="T47" s="22">
        <v>1665849555.6400001</v>
      </c>
      <c r="U47" s="22">
        <v>0</v>
      </c>
      <c r="V47" s="23">
        <f t="shared" ref="V47:V66" si="39">R47+S47+T47+U47</f>
        <v>1665849555.6400001</v>
      </c>
      <c r="W47" s="22">
        <v>1665849555.6400001</v>
      </c>
      <c r="X47" s="25">
        <f t="shared" ref="X47:X66" si="40">W47/V47</f>
        <v>1</v>
      </c>
      <c r="Y47" s="22">
        <v>1665763701.47</v>
      </c>
      <c r="Z47" s="25">
        <f t="shared" ref="Z47:Z66" si="41">Y47/V47</f>
        <v>0.99994846223075218</v>
      </c>
      <c r="AA47" s="22">
        <v>1665763701.47</v>
      </c>
      <c r="AB47" s="25">
        <f t="shared" ref="AB47:AB66" si="42">AA47/V47</f>
        <v>0.99994846223075218</v>
      </c>
    </row>
    <row r="48" spans="1:28" ht="30.6" x14ac:dyDescent="0.25">
      <c r="A48" s="9" t="s">
        <v>155</v>
      </c>
      <c r="B48" s="8" t="s">
        <v>156</v>
      </c>
      <c r="C48" s="9" t="s">
        <v>55</v>
      </c>
      <c r="D48" s="9" t="s">
        <v>50</v>
      </c>
      <c r="E48" s="9" t="s">
        <v>105</v>
      </c>
      <c r="F48" s="9" t="s">
        <v>151</v>
      </c>
      <c r="G48" s="9" t="s">
        <v>98</v>
      </c>
      <c r="H48" s="8" t="s">
        <v>106</v>
      </c>
      <c r="I48" s="8" t="s">
        <v>152</v>
      </c>
      <c r="J48" s="11" t="s">
        <v>111</v>
      </c>
      <c r="K48" s="9">
        <v>2</v>
      </c>
      <c r="L48" s="9" t="s">
        <v>54</v>
      </c>
      <c r="M48" s="8" t="s">
        <v>41</v>
      </c>
      <c r="N48" s="9">
        <v>3</v>
      </c>
      <c r="O48" s="22"/>
      <c r="P48" s="22"/>
      <c r="Q48" s="22"/>
      <c r="R48" s="22">
        <f t="shared" si="34"/>
        <v>0</v>
      </c>
      <c r="S48" s="22"/>
      <c r="T48" s="22">
        <v>413445.41</v>
      </c>
      <c r="U48" s="22">
        <v>0</v>
      </c>
      <c r="V48" s="23">
        <f t="shared" si="39"/>
        <v>413445.41</v>
      </c>
      <c r="W48" s="22">
        <v>413445.41</v>
      </c>
      <c r="X48" s="25">
        <f t="shared" si="40"/>
        <v>1</v>
      </c>
      <c r="Y48" s="22">
        <v>413445.41</v>
      </c>
      <c r="Z48" s="25">
        <f t="shared" si="41"/>
        <v>1</v>
      </c>
      <c r="AA48" s="22">
        <v>413445.41</v>
      </c>
      <c r="AB48" s="25">
        <f t="shared" si="42"/>
        <v>1</v>
      </c>
    </row>
    <row r="49" spans="1:1026" ht="30.6" x14ac:dyDescent="0.25">
      <c r="A49" s="9" t="s">
        <v>155</v>
      </c>
      <c r="B49" s="8" t="s">
        <v>156</v>
      </c>
      <c r="C49" s="9" t="s">
        <v>55</v>
      </c>
      <c r="D49" s="9" t="s">
        <v>50</v>
      </c>
      <c r="E49" s="9" t="s">
        <v>105</v>
      </c>
      <c r="F49" s="9" t="s">
        <v>151</v>
      </c>
      <c r="G49" s="9" t="s">
        <v>98</v>
      </c>
      <c r="H49" s="8" t="s">
        <v>106</v>
      </c>
      <c r="I49" s="8" t="s">
        <v>152</v>
      </c>
      <c r="J49" s="11" t="s">
        <v>111</v>
      </c>
      <c r="K49" s="9">
        <v>2</v>
      </c>
      <c r="L49" s="9" t="s">
        <v>54</v>
      </c>
      <c r="M49" s="8" t="s">
        <v>41</v>
      </c>
      <c r="N49" s="9">
        <v>1</v>
      </c>
      <c r="O49" s="22"/>
      <c r="P49" s="22"/>
      <c r="Q49" s="22"/>
      <c r="R49" s="22">
        <f t="shared" si="34"/>
        <v>0</v>
      </c>
      <c r="S49" s="22"/>
      <c r="T49" s="22">
        <v>2655568</v>
      </c>
      <c r="U49" s="22">
        <v>0</v>
      </c>
      <c r="V49" s="23">
        <f t="shared" si="39"/>
        <v>2655568</v>
      </c>
      <c r="W49" s="22">
        <v>2655568</v>
      </c>
      <c r="X49" s="25">
        <f t="shared" si="40"/>
        <v>1</v>
      </c>
      <c r="Y49" s="22">
        <v>2655568</v>
      </c>
      <c r="Z49" s="25">
        <f t="shared" si="41"/>
        <v>1</v>
      </c>
      <c r="AA49" s="22">
        <v>2655568</v>
      </c>
      <c r="AB49" s="25">
        <f t="shared" si="42"/>
        <v>1</v>
      </c>
    </row>
    <row r="50" spans="1:1026" ht="30.6" x14ac:dyDescent="0.25">
      <c r="A50" s="9" t="s">
        <v>157</v>
      </c>
      <c r="B50" s="8" t="s">
        <v>158</v>
      </c>
      <c r="C50" s="9" t="s">
        <v>55</v>
      </c>
      <c r="D50" s="9" t="s">
        <v>50</v>
      </c>
      <c r="E50" s="9" t="s">
        <v>105</v>
      </c>
      <c r="F50" s="9" t="s">
        <v>151</v>
      </c>
      <c r="G50" s="9" t="s">
        <v>98</v>
      </c>
      <c r="H50" s="8" t="s">
        <v>106</v>
      </c>
      <c r="I50" s="8" t="s">
        <v>152</v>
      </c>
      <c r="J50" s="11" t="s">
        <v>111</v>
      </c>
      <c r="K50" s="9">
        <v>2</v>
      </c>
      <c r="L50" s="9" t="s">
        <v>54</v>
      </c>
      <c r="M50" s="8" t="s">
        <v>41</v>
      </c>
      <c r="N50" s="9">
        <v>3</v>
      </c>
      <c r="O50" s="22"/>
      <c r="P50" s="22"/>
      <c r="Q50" s="22"/>
      <c r="R50" s="22">
        <f t="shared" ref="R50" si="43">O50+P50+Q50</f>
        <v>0</v>
      </c>
      <c r="S50" s="22"/>
      <c r="T50" s="22">
        <v>467106.35</v>
      </c>
      <c r="U50" s="22">
        <v>0</v>
      </c>
      <c r="V50" s="23">
        <f t="shared" ref="V50" si="44">R50+S50+T50+U50</f>
        <v>467106.35</v>
      </c>
      <c r="W50" s="22">
        <v>467106.35</v>
      </c>
      <c r="X50" s="25">
        <f t="shared" ref="X50" si="45">W50/V50</f>
        <v>1</v>
      </c>
      <c r="Y50" s="22">
        <v>467106.35</v>
      </c>
      <c r="Z50" s="25">
        <f t="shared" ref="Z50" si="46">Y50/V50</f>
        <v>1</v>
      </c>
      <c r="AA50" s="22">
        <v>467106.35</v>
      </c>
      <c r="AB50" s="25">
        <f t="shared" ref="AB50" si="47">AA50/V50</f>
        <v>1</v>
      </c>
    </row>
    <row r="51" spans="1:1026" ht="40.799999999999997" x14ac:dyDescent="0.25">
      <c r="A51" s="9" t="s">
        <v>114</v>
      </c>
      <c r="B51" s="8" t="s">
        <v>115</v>
      </c>
      <c r="C51" s="9" t="s">
        <v>55</v>
      </c>
      <c r="D51" s="9" t="s">
        <v>50</v>
      </c>
      <c r="E51" s="9" t="s">
        <v>105</v>
      </c>
      <c r="F51" s="9" t="s">
        <v>112</v>
      </c>
      <c r="G51" s="9" t="s">
        <v>98</v>
      </c>
      <c r="H51" s="8" t="s">
        <v>106</v>
      </c>
      <c r="I51" s="8" t="s">
        <v>113</v>
      </c>
      <c r="J51" s="11" t="s">
        <v>111</v>
      </c>
      <c r="K51" s="9">
        <v>2</v>
      </c>
      <c r="L51" s="9" t="s">
        <v>127</v>
      </c>
      <c r="M51" s="8" t="s">
        <v>128</v>
      </c>
      <c r="N51" s="9">
        <v>3</v>
      </c>
      <c r="O51" s="22"/>
      <c r="P51" s="22"/>
      <c r="Q51" s="22"/>
      <c r="R51" s="22">
        <f t="shared" ref="R51:R63" si="48">O51+P51+Q51</f>
        <v>0</v>
      </c>
      <c r="S51" s="22"/>
      <c r="T51" s="22">
        <v>1104992.73</v>
      </c>
      <c r="U51" s="22">
        <v>0</v>
      </c>
      <c r="V51" s="23">
        <f t="shared" ref="V51:V63" si="49">R51+S51+T51+U51</f>
        <v>1104992.73</v>
      </c>
      <c r="W51" s="22">
        <v>1104992.73</v>
      </c>
      <c r="X51" s="25">
        <f t="shared" ref="X51:X63" si="50">W51/V51</f>
        <v>1</v>
      </c>
      <c r="Y51" s="22">
        <v>1104992.73</v>
      </c>
      <c r="Z51" s="25">
        <f t="shared" ref="Z51:Z63" si="51">Y51/V51</f>
        <v>1</v>
      </c>
      <c r="AA51" s="22">
        <v>1104992.73</v>
      </c>
      <c r="AB51" s="25">
        <f t="shared" ref="AB51:AB63" si="52">AA51/V51</f>
        <v>1</v>
      </c>
    </row>
    <row r="52" spans="1:1026" ht="30.6" x14ac:dyDescent="0.25">
      <c r="A52" s="9" t="s">
        <v>116</v>
      </c>
      <c r="B52" s="8" t="s">
        <v>117</v>
      </c>
      <c r="C52" s="9" t="s">
        <v>55</v>
      </c>
      <c r="D52" s="9" t="s">
        <v>50</v>
      </c>
      <c r="E52" s="9" t="s">
        <v>105</v>
      </c>
      <c r="F52" s="9" t="s">
        <v>151</v>
      </c>
      <c r="G52" s="9" t="s">
        <v>98</v>
      </c>
      <c r="H52" s="8" t="s">
        <v>106</v>
      </c>
      <c r="I52" s="8" t="s">
        <v>152</v>
      </c>
      <c r="J52" s="11" t="s">
        <v>111</v>
      </c>
      <c r="K52" s="9">
        <v>2</v>
      </c>
      <c r="L52" s="9" t="s">
        <v>54</v>
      </c>
      <c r="M52" s="8" t="s">
        <v>41</v>
      </c>
      <c r="N52" s="9">
        <v>3</v>
      </c>
      <c r="O52" s="22"/>
      <c r="P52" s="22"/>
      <c r="Q52" s="22"/>
      <c r="R52" s="22">
        <f t="shared" si="48"/>
        <v>0</v>
      </c>
      <c r="S52" s="22"/>
      <c r="T52" s="22">
        <v>18885742</v>
      </c>
      <c r="U52" s="22">
        <v>0</v>
      </c>
      <c r="V52" s="23">
        <f t="shared" si="49"/>
        <v>18885742</v>
      </c>
      <c r="W52" s="22">
        <v>18885742</v>
      </c>
      <c r="X52" s="25">
        <f t="shared" si="50"/>
        <v>1</v>
      </c>
      <c r="Y52" s="22">
        <v>18885742</v>
      </c>
      <c r="Z52" s="25">
        <f t="shared" si="51"/>
        <v>1</v>
      </c>
      <c r="AA52" s="22">
        <v>18885742</v>
      </c>
      <c r="AB52" s="25">
        <f t="shared" si="52"/>
        <v>1</v>
      </c>
    </row>
    <row r="53" spans="1:1026" ht="40.799999999999997" x14ac:dyDescent="0.25">
      <c r="A53" s="9" t="s">
        <v>116</v>
      </c>
      <c r="B53" s="8" t="s">
        <v>117</v>
      </c>
      <c r="C53" s="9" t="s">
        <v>55</v>
      </c>
      <c r="D53" s="9" t="s">
        <v>50</v>
      </c>
      <c r="E53" s="9" t="s">
        <v>105</v>
      </c>
      <c r="F53" s="9" t="s">
        <v>153</v>
      </c>
      <c r="G53" s="9" t="s">
        <v>98</v>
      </c>
      <c r="H53" s="8" t="s">
        <v>106</v>
      </c>
      <c r="I53" s="8" t="s">
        <v>154</v>
      </c>
      <c r="J53" s="11" t="s">
        <v>111</v>
      </c>
      <c r="K53" s="9">
        <v>2</v>
      </c>
      <c r="L53" s="9" t="s">
        <v>54</v>
      </c>
      <c r="M53" s="8" t="s">
        <v>41</v>
      </c>
      <c r="N53" s="9">
        <v>3</v>
      </c>
      <c r="O53" s="22"/>
      <c r="P53" s="22"/>
      <c r="Q53" s="22"/>
      <c r="R53" s="22">
        <f t="shared" si="48"/>
        <v>0</v>
      </c>
      <c r="S53" s="22"/>
      <c r="T53" s="22">
        <v>55153442.159999996</v>
      </c>
      <c r="U53" s="22">
        <v>0</v>
      </c>
      <c r="V53" s="23">
        <f t="shared" si="49"/>
        <v>55153442.159999996</v>
      </c>
      <c r="W53" s="22">
        <v>55153442.159999996</v>
      </c>
      <c r="X53" s="25">
        <f t="shared" si="50"/>
        <v>1</v>
      </c>
      <c r="Y53" s="22">
        <v>55153442.159999996</v>
      </c>
      <c r="Z53" s="25">
        <f t="shared" si="51"/>
        <v>1</v>
      </c>
      <c r="AA53" s="22">
        <v>55153442.159999996</v>
      </c>
      <c r="AB53" s="25">
        <f t="shared" si="52"/>
        <v>1</v>
      </c>
    </row>
    <row r="54" spans="1:1026" s="15" customFormat="1" ht="40.799999999999997" x14ac:dyDescent="0.25">
      <c r="A54" s="27" t="s">
        <v>116</v>
      </c>
      <c r="B54" s="11" t="s">
        <v>117</v>
      </c>
      <c r="C54" s="27" t="s">
        <v>55</v>
      </c>
      <c r="D54" s="27" t="s">
        <v>50</v>
      </c>
      <c r="E54" s="27" t="s">
        <v>105</v>
      </c>
      <c r="F54" s="27" t="s">
        <v>112</v>
      </c>
      <c r="G54" s="27" t="s">
        <v>98</v>
      </c>
      <c r="H54" s="11" t="s">
        <v>106</v>
      </c>
      <c r="I54" s="11" t="s">
        <v>113</v>
      </c>
      <c r="J54" s="11" t="s">
        <v>111</v>
      </c>
      <c r="K54" s="27">
        <v>2</v>
      </c>
      <c r="L54" s="27" t="s">
        <v>54</v>
      </c>
      <c r="M54" s="11" t="s">
        <v>41</v>
      </c>
      <c r="N54" s="27">
        <v>3</v>
      </c>
      <c r="O54" s="22"/>
      <c r="P54" s="22"/>
      <c r="Q54" s="22"/>
      <c r="R54" s="22">
        <f t="shared" si="48"/>
        <v>0</v>
      </c>
      <c r="S54" s="22"/>
      <c r="T54" s="22">
        <v>342227730.25</v>
      </c>
      <c r="U54" s="22">
        <v>0</v>
      </c>
      <c r="V54" s="28">
        <f t="shared" si="49"/>
        <v>342227730.25</v>
      </c>
      <c r="W54" s="22">
        <v>342227730.25</v>
      </c>
      <c r="X54" s="25">
        <f t="shared" si="50"/>
        <v>1</v>
      </c>
      <c r="Y54" s="22">
        <v>342227730.25</v>
      </c>
      <c r="Z54" s="25">
        <f t="shared" si="51"/>
        <v>1</v>
      </c>
      <c r="AA54" s="22">
        <v>342227730.25</v>
      </c>
      <c r="AB54" s="25">
        <f t="shared" si="52"/>
        <v>1</v>
      </c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  <c r="IX54" s="14"/>
      <c r="IY54" s="14"/>
      <c r="IZ54" s="14"/>
      <c r="JA54" s="14"/>
      <c r="JB54" s="14"/>
      <c r="JC54" s="14"/>
      <c r="JD54" s="14"/>
      <c r="JE54" s="14"/>
      <c r="JF54" s="14"/>
      <c r="JG54" s="14"/>
      <c r="JH54" s="14"/>
      <c r="JI54" s="14"/>
      <c r="JJ54" s="14"/>
      <c r="JK54" s="14"/>
      <c r="JL54" s="14"/>
      <c r="JM54" s="14"/>
      <c r="JN54" s="14"/>
      <c r="JO54" s="14"/>
      <c r="JP54" s="14"/>
      <c r="JQ54" s="14"/>
      <c r="JR54" s="14"/>
      <c r="JS54" s="14"/>
      <c r="JT54" s="14"/>
      <c r="JU54" s="14"/>
      <c r="JV54" s="14"/>
      <c r="JW54" s="14"/>
      <c r="JX54" s="14"/>
      <c r="JY54" s="14"/>
      <c r="JZ54" s="14"/>
      <c r="KA54" s="14"/>
      <c r="KB54" s="14"/>
      <c r="KC54" s="14"/>
      <c r="KD54" s="14"/>
      <c r="KE54" s="14"/>
      <c r="KF54" s="14"/>
      <c r="KG54" s="14"/>
      <c r="KH54" s="14"/>
      <c r="KI54" s="14"/>
      <c r="KJ54" s="14"/>
      <c r="KK54" s="14"/>
      <c r="KL54" s="14"/>
      <c r="KM54" s="14"/>
      <c r="KN54" s="14"/>
      <c r="KO54" s="14"/>
      <c r="KP54" s="14"/>
      <c r="KQ54" s="14"/>
      <c r="KR54" s="14"/>
      <c r="KS54" s="14"/>
      <c r="KT54" s="14"/>
      <c r="KU54" s="14"/>
      <c r="KV54" s="14"/>
      <c r="KW54" s="14"/>
      <c r="KX54" s="14"/>
      <c r="KY54" s="14"/>
      <c r="KZ54" s="14"/>
      <c r="LA54" s="14"/>
      <c r="LB54" s="14"/>
      <c r="LC54" s="14"/>
      <c r="LD54" s="14"/>
      <c r="LE54" s="14"/>
      <c r="LF54" s="14"/>
      <c r="LG54" s="14"/>
      <c r="LH54" s="14"/>
      <c r="LI54" s="14"/>
      <c r="LJ54" s="14"/>
      <c r="LK54" s="14"/>
      <c r="LL54" s="14"/>
      <c r="LM54" s="14"/>
      <c r="LN54" s="14"/>
      <c r="LO54" s="14"/>
      <c r="LP54" s="14"/>
      <c r="LQ54" s="14"/>
      <c r="LR54" s="14"/>
      <c r="LS54" s="14"/>
      <c r="LT54" s="14"/>
      <c r="LU54" s="14"/>
      <c r="LV54" s="14"/>
      <c r="LW54" s="14"/>
      <c r="LX54" s="14"/>
      <c r="LY54" s="14"/>
      <c r="LZ54" s="14"/>
      <c r="MA54" s="14"/>
      <c r="MB54" s="14"/>
      <c r="MC54" s="14"/>
      <c r="MD54" s="14"/>
      <c r="ME54" s="14"/>
      <c r="MF54" s="14"/>
      <c r="MG54" s="14"/>
      <c r="MH54" s="14"/>
      <c r="MI54" s="14"/>
      <c r="MJ54" s="14"/>
      <c r="MK54" s="14"/>
      <c r="ML54" s="14"/>
      <c r="MM54" s="14"/>
      <c r="MN54" s="14"/>
      <c r="MO54" s="14"/>
      <c r="MP54" s="14"/>
      <c r="MQ54" s="14"/>
      <c r="MR54" s="14"/>
      <c r="MS54" s="14"/>
      <c r="MT54" s="14"/>
      <c r="MU54" s="14"/>
      <c r="MV54" s="14"/>
      <c r="MW54" s="14"/>
      <c r="MX54" s="14"/>
      <c r="MY54" s="14"/>
      <c r="MZ54" s="14"/>
      <c r="NA54" s="14"/>
      <c r="NB54" s="14"/>
      <c r="NC54" s="14"/>
      <c r="ND54" s="14"/>
      <c r="NE54" s="14"/>
      <c r="NF54" s="14"/>
      <c r="NG54" s="14"/>
      <c r="NH54" s="14"/>
      <c r="NI54" s="14"/>
      <c r="NJ54" s="14"/>
      <c r="NK54" s="14"/>
      <c r="NL54" s="14"/>
      <c r="NM54" s="14"/>
      <c r="NN54" s="14"/>
      <c r="NO54" s="14"/>
      <c r="NP54" s="14"/>
      <c r="NQ54" s="14"/>
      <c r="NR54" s="14"/>
      <c r="NS54" s="14"/>
      <c r="NT54" s="14"/>
      <c r="NU54" s="14"/>
      <c r="NV54" s="14"/>
      <c r="NW54" s="14"/>
      <c r="NX54" s="14"/>
      <c r="NY54" s="14"/>
      <c r="NZ54" s="14"/>
      <c r="OA54" s="14"/>
      <c r="OB54" s="14"/>
      <c r="OC54" s="14"/>
      <c r="OD54" s="14"/>
      <c r="OE54" s="14"/>
      <c r="OF54" s="14"/>
      <c r="OG54" s="14"/>
      <c r="OH54" s="14"/>
      <c r="OI54" s="14"/>
      <c r="OJ54" s="14"/>
      <c r="OK54" s="14"/>
      <c r="OL54" s="14"/>
      <c r="OM54" s="14"/>
      <c r="ON54" s="14"/>
      <c r="OO54" s="14"/>
      <c r="OP54" s="14"/>
      <c r="OQ54" s="14"/>
      <c r="OR54" s="14"/>
      <c r="OS54" s="14"/>
      <c r="OT54" s="14"/>
      <c r="OU54" s="14"/>
      <c r="OV54" s="14"/>
      <c r="OW54" s="14"/>
      <c r="OX54" s="14"/>
      <c r="OY54" s="14"/>
      <c r="OZ54" s="14"/>
      <c r="PA54" s="14"/>
      <c r="PB54" s="14"/>
      <c r="PC54" s="14"/>
      <c r="PD54" s="14"/>
      <c r="PE54" s="14"/>
      <c r="PF54" s="14"/>
      <c r="PG54" s="14"/>
      <c r="PH54" s="14"/>
      <c r="PI54" s="14"/>
      <c r="PJ54" s="14"/>
      <c r="PK54" s="14"/>
      <c r="PL54" s="14"/>
      <c r="PM54" s="14"/>
      <c r="PN54" s="14"/>
      <c r="PO54" s="14"/>
      <c r="PP54" s="14"/>
      <c r="PQ54" s="14"/>
      <c r="PR54" s="14"/>
      <c r="PS54" s="14"/>
      <c r="PT54" s="14"/>
      <c r="PU54" s="14"/>
      <c r="PV54" s="14"/>
      <c r="PW54" s="14"/>
      <c r="PX54" s="14"/>
      <c r="PY54" s="14"/>
      <c r="PZ54" s="14"/>
      <c r="QA54" s="14"/>
      <c r="QB54" s="14"/>
      <c r="QC54" s="14"/>
      <c r="QD54" s="14"/>
      <c r="QE54" s="14"/>
      <c r="QF54" s="14"/>
      <c r="QG54" s="14"/>
      <c r="QH54" s="14"/>
      <c r="QI54" s="14"/>
      <c r="QJ54" s="14"/>
      <c r="QK54" s="14"/>
      <c r="QL54" s="14"/>
      <c r="QM54" s="14"/>
      <c r="QN54" s="14"/>
      <c r="QO54" s="14"/>
      <c r="QP54" s="14"/>
      <c r="QQ54" s="14"/>
      <c r="QR54" s="14"/>
      <c r="QS54" s="14"/>
      <c r="QT54" s="14"/>
      <c r="QU54" s="14"/>
      <c r="QV54" s="14"/>
      <c r="QW54" s="14"/>
      <c r="QX54" s="14"/>
      <c r="QY54" s="14"/>
      <c r="QZ54" s="14"/>
      <c r="RA54" s="14"/>
      <c r="RB54" s="14"/>
      <c r="RC54" s="14"/>
      <c r="RD54" s="14"/>
      <c r="RE54" s="14"/>
      <c r="RF54" s="14"/>
      <c r="RG54" s="14"/>
      <c r="RH54" s="14"/>
      <c r="RI54" s="14"/>
      <c r="RJ54" s="14"/>
      <c r="RK54" s="14"/>
      <c r="RL54" s="14"/>
      <c r="RM54" s="14"/>
      <c r="RN54" s="14"/>
      <c r="RO54" s="14"/>
      <c r="RP54" s="14"/>
      <c r="RQ54" s="14"/>
      <c r="RR54" s="14"/>
      <c r="RS54" s="14"/>
      <c r="RT54" s="14"/>
      <c r="RU54" s="14"/>
      <c r="RV54" s="14"/>
      <c r="RW54" s="14"/>
      <c r="RX54" s="14"/>
      <c r="RY54" s="14"/>
      <c r="RZ54" s="14"/>
      <c r="SA54" s="14"/>
      <c r="SB54" s="14"/>
      <c r="SC54" s="14"/>
      <c r="SD54" s="14"/>
      <c r="SE54" s="14"/>
      <c r="SF54" s="14"/>
      <c r="SG54" s="14"/>
      <c r="SH54" s="14"/>
      <c r="SI54" s="14"/>
      <c r="SJ54" s="14"/>
      <c r="SK54" s="14"/>
      <c r="SL54" s="14"/>
      <c r="SM54" s="14"/>
      <c r="SN54" s="14"/>
      <c r="SO54" s="14"/>
      <c r="SP54" s="14"/>
      <c r="SQ54" s="14"/>
      <c r="SR54" s="14"/>
      <c r="SS54" s="14"/>
      <c r="ST54" s="14"/>
      <c r="SU54" s="14"/>
      <c r="SV54" s="14"/>
      <c r="SW54" s="14"/>
      <c r="SX54" s="14"/>
      <c r="SY54" s="14"/>
      <c r="SZ54" s="14"/>
      <c r="TA54" s="14"/>
      <c r="TB54" s="14"/>
      <c r="TC54" s="14"/>
      <c r="TD54" s="14"/>
      <c r="TE54" s="14"/>
      <c r="TF54" s="14"/>
      <c r="TG54" s="14"/>
      <c r="TH54" s="14"/>
      <c r="TI54" s="14"/>
      <c r="TJ54" s="14"/>
      <c r="TK54" s="14"/>
      <c r="TL54" s="14"/>
      <c r="TM54" s="14"/>
      <c r="TN54" s="14"/>
      <c r="TO54" s="14"/>
      <c r="TP54" s="14"/>
      <c r="TQ54" s="14"/>
      <c r="TR54" s="14"/>
      <c r="TS54" s="14"/>
      <c r="TT54" s="14"/>
      <c r="TU54" s="14"/>
      <c r="TV54" s="14"/>
      <c r="TW54" s="14"/>
      <c r="TX54" s="14"/>
      <c r="TY54" s="14"/>
      <c r="TZ54" s="14"/>
      <c r="UA54" s="14"/>
      <c r="UB54" s="14"/>
      <c r="UC54" s="14"/>
      <c r="UD54" s="14"/>
      <c r="UE54" s="14"/>
      <c r="UF54" s="14"/>
      <c r="UG54" s="14"/>
      <c r="UH54" s="14"/>
      <c r="UI54" s="14"/>
      <c r="UJ54" s="14"/>
      <c r="UK54" s="14"/>
      <c r="UL54" s="14"/>
      <c r="UM54" s="14"/>
      <c r="UN54" s="14"/>
      <c r="UO54" s="14"/>
      <c r="UP54" s="14"/>
      <c r="UQ54" s="14"/>
      <c r="UR54" s="14"/>
      <c r="US54" s="14"/>
      <c r="UT54" s="14"/>
      <c r="UU54" s="14"/>
      <c r="UV54" s="14"/>
      <c r="UW54" s="14"/>
      <c r="UX54" s="14"/>
      <c r="UY54" s="14"/>
      <c r="UZ54" s="14"/>
      <c r="VA54" s="14"/>
      <c r="VB54" s="14"/>
      <c r="VC54" s="14"/>
      <c r="VD54" s="14"/>
      <c r="VE54" s="14"/>
      <c r="VF54" s="14"/>
      <c r="VG54" s="14"/>
      <c r="VH54" s="14"/>
      <c r="VI54" s="14"/>
      <c r="VJ54" s="14"/>
      <c r="VK54" s="14"/>
      <c r="VL54" s="14"/>
      <c r="VM54" s="14"/>
      <c r="VN54" s="14"/>
      <c r="VO54" s="14"/>
      <c r="VP54" s="14"/>
      <c r="VQ54" s="14"/>
      <c r="VR54" s="14"/>
      <c r="VS54" s="14"/>
      <c r="VT54" s="14"/>
      <c r="VU54" s="14"/>
      <c r="VV54" s="14"/>
      <c r="VW54" s="14"/>
      <c r="VX54" s="14"/>
      <c r="VY54" s="14"/>
      <c r="VZ54" s="14"/>
      <c r="WA54" s="14"/>
      <c r="WB54" s="14"/>
      <c r="WC54" s="14"/>
      <c r="WD54" s="14"/>
      <c r="WE54" s="14"/>
      <c r="WF54" s="14"/>
      <c r="WG54" s="14"/>
      <c r="WH54" s="14"/>
      <c r="WI54" s="14"/>
      <c r="WJ54" s="14"/>
      <c r="WK54" s="14"/>
      <c r="WL54" s="14"/>
      <c r="WM54" s="14"/>
      <c r="WN54" s="14"/>
      <c r="WO54" s="14"/>
      <c r="WP54" s="14"/>
      <c r="WQ54" s="14"/>
      <c r="WR54" s="14"/>
      <c r="WS54" s="14"/>
      <c r="WT54" s="14"/>
      <c r="WU54" s="14"/>
      <c r="WV54" s="14"/>
      <c r="WW54" s="14"/>
      <c r="WX54" s="14"/>
      <c r="WY54" s="14"/>
      <c r="WZ54" s="14"/>
      <c r="XA54" s="14"/>
      <c r="XB54" s="14"/>
      <c r="XC54" s="14"/>
      <c r="XD54" s="14"/>
      <c r="XE54" s="14"/>
      <c r="XF54" s="14"/>
      <c r="XG54" s="14"/>
      <c r="XH54" s="14"/>
      <c r="XI54" s="14"/>
      <c r="XJ54" s="14"/>
      <c r="XK54" s="14"/>
      <c r="XL54" s="14"/>
      <c r="XM54" s="14"/>
      <c r="XN54" s="14"/>
      <c r="XO54" s="14"/>
      <c r="XP54" s="14"/>
      <c r="XQ54" s="14"/>
      <c r="XR54" s="14"/>
      <c r="XS54" s="14"/>
      <c r="XT54" s="14"/>
      <c r="XU54" s="14"/>
      <c r="XV54" s="14"/>
      <c r="XW54" s="14"/>
      <c r="XX54" s="14"/>
      <c r="XY54" s="14"/>
      <c r="XZ54" s="14"/>
      <c r="YA54" s="14"/>
      <c r="YB54" s="14"/>
      <c r="YC54" s="14"/>
      <c r="YD54" s="14"/>
      <c r="YE54" s="14"/>
      <c r="YF54" s="14"/>
      <c r="YG54" s="14"/>
      <c r="YH54" s="14"/>
      <c r="YI54" s="14"/>
      <c r="YJ54" s="14"/>
      <c r="YK54" s="14"/>
      <c r="YL54" s="14"/>
      <c r="YM54" s="14"/>
      <c r="YN54" s="14"/>
      <c r="YO54" s="14"/>
      <c r="YP54" s="14"/>
      <c r="YQ54" s="14"/>
      <c r="YR54" s="14"/>
      <c r="YS54" s="14"/>
      <c r="YT54" s="14"/>
      <c r="YU54" s="14"/>
      <c r="YV54" s="14"/>
      <c r="YW54" s="14"/>
      <c r="YX54" s="14"/>
      <c r="YY54" s="14"/>
      <c r="YZ54" s="14"/>
      <c r="ZA54" s="14"/>
      <c r="ZB54" s="14"/>
      <c r="ZC54" s="14"/>
      <c r="ZD54" s="14"/>
      <c r="ZE54" s="14"/>
      <c r="ZF54" s="14"/>
      <c r="ZG54" s="14"/>
      <c r="ZH54" s="14"/>
      <c r="ZI54" s="14"/>
      <c r="ZJ54" s="14"/>
      <c r="ZK54" s="14"/>
      <c r="ZL54" s="14"/>
      <c r="ZM54" s="14"/>
      <c r="ZN54" s="14"/>
      <c r="ZO54" s="14"/>
      <c r="ZP54" s="14"/>
      <c r="ZQ54" s="14"/>
      <c r="ZR54" s="14"/>
      <c r="ZS54" s="14"/>
      <c r="ZT54" s="14"/>
      <c r="ZU54" s="14"/>
      <c r="ZV54" s="14"/>
      <c r="ZW54" s="14"/>
      <c r="ZX54" s="14"/>
      <c r="ZY54" s="14"/>
      <c r="ZZ54" s="14"/>
      <c r="AAA54" s="14"/>
      <c r="AAB54" s="14"/>
      <c r="AAC54" s="14"/>
      <c r="AAD54" s="14"/>
      <c r="AAE54" s="14"/>
      <c r="AAF54" s="14"/>
      <c r="AAG54" s="14"/>
      <c r="AAH54" s="14"/>
      <c r="AAI54" s="14"/>
      <c r="AAJ54" s="14"/>
      <c r="AAK54" s="14"/>
      <c r="AAL54" s="14"/>
      <c r="AAM54" s="14"/>
      <c r="AAN54" s="14"/>
      <c r="AAO54" s="14"/>
      <c r="AAP54" s="14"/>
      <c r="AAQ54" s="14"/>
      <c r="AAR54" s="14"/>
      <c r="AAS54" s="14"/>
      <c r="AAT54" s="14"/>
      <c r="AAU54" s="14"/>
      <c r="AAV54" s="14"/>
      <c r="AAW54" s="14"/>
      <c r="AAX54" s="14"/>
      <c r="AAY54" s="14"/>
      <c r="AAZ54" s="14"/>
      <c r="ABA54" s="14"/>
      <c r="ABB54" s="14"/>
      <c r="ABC54" s="14"/>
      <c r="ABD54" s="14"/>
      <c r="ABE54" s="14"/>
      <c r="ABF54" s="14"/>
      <c r="ABG54" s="14"/>
      <c r="ABH54" s="14"/>
      <c r="ABI54" s="14"/>
      <c r="ABJ54" s="14"/>
      <c r="ABK54" s="14"/>
      <c r="ABL54" s="14"/>
      <c r="ABM54" s="14"/>
      <c r="ABN54" s="14"/>
      <c r="ABO54" s="14"/>
      <c r="ABP54" s="14"/>
      <c r="ABQ54" s="14"/>
      <c r="ABR54" s="14"/>
      <c r="ABS54" s="14"/>
      <c r="ABT54" s="14"/>
      <c r="ABU54" s="14"/>
      <c r="ABV54" s="14"/>
      <c r="ABW54" s="14"/>
      <c r="ABX54" s="14"/>
      <c r="ABY54" s="14"/>
      <c r="ABZ54" s="14"/>
      <c r="ACA54" s="14"/>
      <c r="ACB54" s="14"/>
      <c r="ACC54" s="14"/>
      <c r="ACD54" s="14"/>
      <c r="ACE54" s="14"/>
      <c r="ACF54" s="14"/>
      <c r="ACG54" s="14"/>
      <c r="ACH54" s="14"/>
      <c r="ACI54" s="14"/>
      <c r="ACJ54" s="14"/>
      <c r="ACK54" s="14"/>
      <c r="ACL54" s="14"/>
      <c r="ACM54" s="14"/>
      <c r="ACN54" s="14"/>
      <c r="ACO54" s="14"/>
      <c r="ACP54" s="14"/>
      <c r="ACQ54" s="14"/>
      <c r="ACR54" s="14"/>
      <c r="ACS54" s="14"/>
      <c r="ACT54" s="14"/>
      <c r="ACU54" s="14"/>
      <c r="ACV54" s="14"/>
      <c r="ACW54" s="14"/>
      <c r="ACX54" s="14"/>
      <c r="ACY54" s="14"/>
      <c r="ACZ54" s="14"/>
      <c r="ADA54" s="14"/>
      <c r="ADB54" s="14"/>
      <c r="ADC54" s="14"/>
      <c r="ADD54" s="14"/>
      <c r="ADE54" s="14"/>
      <c r="ADF54" s="14"/>
      <c r="ADG54" s="14"/>
      <c r="ADH54" s="14"/>
      <c r="ADI54" s="14"/>
      <c r="ADJ54" s="14"/>
      <c r="ADK54" s="14"/>
      <c r="ADL54" s="14"/>
      <c r="ADM54" s="14"/>
      <c r="ADN54" s="14"/>
      <c r="ADO54" s="14"/>
      <c r="ADP54" s="14"/>
      <c r="ADQ54" s="14"/>
      <c r="ADR54" s="14"/>
      <c r="ADS54" s="14"/>
      <c r="ADT54" s="14"/>
      <c r="ADU54" s="14"/>
      <c r="ADV54" s="14"/>
      <c r="ADW54" s="14"/>
      <c r="ADX54" s="14"/>
      <c r="ADY54" s="14"/>
      <c r="ADZ54" s="14"/>
      <c r="AEA54" s="14"/>
      <c r="AEB54" s="14"/>
      <c r="AEC54" s="14"/>
      <c r="AED54" s="14"/>
      <c r="AEE54" s="14"/>
      <c r="AEF54" s="14"/>
      <c r="AEG54" s="14"/>
      <c r="AEH54" s="14"/>
      <c r="AEI54" s="14"/>
      <c r="AEJ54" s="14"/>
      <c r="AEK54" s="14"/>
      <c r="AEL54" s="14"/>
      <c r="AEM54" s="14"/>
      <c r="AEN54" s="14"/>
      <c r="AEO54" s="14"/>
      <c r="AEP54" s="14"/>
      <c r="AEQ54" s="14"/>
      <c r="AER54" s="14"/>
      <c r="AES54" s="14"/>
      <c r="AET54" s="14"/>
      <c r="AEU54" s="14"/>
      <c r="AEV54" s="14"/>
      <c r="AEW54" s="14"/>
      <c r="AEX54" s="14"/>
      <c r="AEY54" s="14"/>
      <c r="AEZ54" s="14"/>
      <c r="AFA54" s="14"/>
      <c r="AFB54" s="14"/>
      <c r="AFC54" s="14"/>
      <c r="AFD54" s="14"/>
      <c r="AFE54" s="14"/>
      <c r="AFF54" s="14"/>
      <c r="AFG54" s="14"/>
      <c r="AFH54" s="14"/>
      <c r="AFI54" s="14"/>
      <c r="AFJ54" s="14"/>
      <c r="AFK54" s="14"/>
      <c r="AFL54" s="14"/>
      <c r="AFM54" s="14"/>
      <c r="AFN54" s="14"/>
      <c r="AFO54" s="14"/>
      <c r="AFP54" s="14"/>
      <c r="AFQ54" s="14"/>
      <c r="AFR54" s="14"/>
      <c r="AFS54" s="14"/>
      <c r="AFT54" s="14"/>
      <c r="AFU54" s="14"/>
      <c r="AFV54" s="14"/>
      <c r="AFW54" s="14"/>
      <c r="AFX54" s="14"/>
      <c r="AFY54" s="14"/>
      <c r="AFZ54" s="14"/>
      <c r="AGA54" s="14"/>
      <c r="AGB54" s="14"/>
      <c r="AGC54" s="14"/>
      <c r="AGD54" s="14"/>
      <c r="AGE54" s="14"/>
      <c r="AGF54" s="14"/>
      <c r="AGG54" s="14"/>
      <c r="AGH54" s="14"/>
      <c r="AGI54" s="14"/>
      <c r="AGJ54" s="14"/>
      <c r="AGK54" s="14"/>
      <c r="AGL54" s="14"/>
      <c r="AGM54" s="14"/>
      <c r="AGN54" s="14"/>
      <c r="AGO54" s="14"/>
      <c r="AGP54" s="14"/>
      <c r="AGQ54" s="14"/>
      <c r="AGR54" s="14"/>
      <c r="AGS54" s="14"/>
      <c r="AGT54" s="14"/>
      <c r="AGU54" s="14"/>
      <c r="AGV54" s="14"/>
      <c r="AGW54" s="14"/>
      <c r="AGX54" s="14"/>
      <c r="AGY54" s="14"/>
      <c r="AGZ54" s="14"/>
      <c r="AHA54" s="14"/>
      <c r="AHB54" s="14"/>
      <c r="AHC54" s="14"/>
      <c r="AHD54" s="14"/>
      <c r="AHE54" s="14"/>
      <c r="AHF54" s="14"/>
      <c r="AHG54" s="14"/>
      <c r="AHH54" s="14"/>
      <c r="AHI54" s="14"/>
      <c r="AHJ54" s="14"/>
      <c r="AHK54" s="14"/>
      <c r="AHL54" s="14"/>
      <c r="AHM54" s="14"/>
      <c r="AHN54" s="14"/>
      <c r="AHO54" s="14"/>
      <c r="AHP54" s="14"/>
      <c r="AHQ54" s="14"/>
      <c r="AHR54" s="14"/>
      <c r="AHS54" s="14"/>
      <c r="AHT54" s="14"/>
      <c r="AHU54" s="14"/>
      <c r="AHV54" s="14"/>
      <c r="AHW54" s="14"/>
      <c r="AHX54" s="14"/>
      <c r="AHY54" s="14"/>
      <c r="AHZ54" s="14"/>
      <c r="AIA54" s="14"/>
      <c r="AIB54" s="14"/>
      <c r="AIC54" s="14"/>
      <c r="AID54" s="14"/>
      <c r="AIE54" s="14"/>
      <c r="AIF54" s="14"/>
      <c r="AIG54" s="14"/>
      <c r="AIH54" s="14"/>
      <c r="AII54" s="14"/>
      <c r="AIJ54" s="14"/>
      <c r="AIK54" s="14"/>
      <c r="AIL54" s="14"/>
      <c r="AIM54" s="14"/>
      <c r="AIN54" s="14"/>
      <c r="AIO54" s="14"/>
      <c r="AIP54" s="14"/>
      <c r="AIQ54" s="14"/>
      <c r="AIR54" s="14"/>
      <c r="AIS54" s="14"/>
      <c r="AIT54" s="14"/>
      <c r="AIU54" s="14"/>
      <c r="AIV54" s="14"/>
      <c r="AIW54" s="14"/>
      <c r="AIX54" s="14"/>
      <c r="AIY54" s="14"/>
      <c r="AIZ54" s="14"/>
      <c r="AJA54" s="14"/>
      <c r="AJB54" s="14"/>
      <c r="AJC54" s="14"/>
      <c r="AJD54" s="14"/>
      <c r="AJE54" s="14"/>
      <c r="AJF54" s="14"/>
      <c r="AJG54" s="14"/>
      <c r="AJH54" s="14"/>
      <c r="AJI54" s="14"/>
      <c r="AJJ54" s="14"/>
      <c r="AJK54" s="14"/>
      <c r="AJL54" s="14"/>
      <c r="AJM54" s="14"/>
      <c r="AJN54" s="14"/>
      <c r="AJO54" s="14"/>
      <c r="AJP54" s="14"/>
      <c r="AJQ54" s="14"/>
      <c r="AJR54" s="14"/>
      <c r="AJS54" s="14"/>
      <c r="AJT54" s="14"/>
      <c r="AJU54" s="14"/>
      <c r="AJV54" s="14"/>
      <c r="AJW54" s="14"/>
      <c r="AJX54" s="14"/>
      <c r="AJY54" s="14"/>
      <c r="AJZ54" s="14"/>
      <c r="AKA54" s="14"/>
      <c r="AKB54" s="14"/>
      <c r="AKC54" s="14"/>
      <c r="AKD54" s="14"/>
      <c r="AKE54" s="14"/>
      <c r="AKF54" s="14"/>
      <c r="AKG54" s="14"/>
      <c r="AKH54" s="14"/>
      <c r="AKI54" s="14"/>
      <c r="AKJ54" s="14"/>
      <c r="AKK54" s="14"/>
      <c r="AKL54" s="14"/>
      <c r="AKM54" s="14"/>
      <c r="AKN54" s="14"/>
      <c r="AKO54" s="14"/>
      <c r="AKP54" s="14"/>
      <c r="AKQ54" s="14"/>
      <c r="AKR54" s="14"/>
      <c r="AKS54" s="14"/>
      <c r="AKT54" s="14"/>
      <c r="AKU54" s="14"/>
      <c r="AKV54" s="14"/>
      <c r="AKW54" s="14"/>
      <c r="AKX54" s="14"/>
      <c r="AKY54" s="14"/>
      <c r="AKZ54" s="14"/>
      <c r="ALA54" s="14"/>
      <c r="ALB54" s="14"/>
      <c r="ALC54" s="14"/>
      <c r="ALD54" s="14"/>
      <c r="ALE54" s="14"/>
      <c r="ALF54" s="14"/>
      <c r="ALG54" s="14"/>
      <c r="ALH54" s="14"/>
      <c r="ALI54" s="14"/>
      <c r="ALJ54" s="14"/>
      <c r="ALK54" s="14"/>
      <c r="ALL54" s="14"/>
      <c r="ALM54" s="14"/>
      <c r="ALN54" s="14"/>
      <c r="ALO54" s="14"/>
      <c r="ALP54" s="14"/>
      <c r="ALQ54" s="14"/>
      <c r="ALR54" s="14"/>
      <c r="ALS54" s="14"/>
      <c r="ALT54" s="14"/>
      <c r="ALU54" s="14"/>
      <c r="ALV54" s="14"/>
      <c r="ALW54" s="14"/>
      <c r="ALX54" s="14"/>
      <c r="ALY54" s="14"/>
      <c r="ALZ54" s="14"/>
      <c r="AMA54" s="14"/>
      <c r="AMB54" s="14"/>
      <c r="AMC54" s="14"/>
      <c r="AMD54" s="14"/>
      <c r="AME54" s="14"/>
      <c r="AMF54" s="14"/>
      <c r="AMG54" s="14"/>
      <c r="AMH54" s="14"/>
      <c r="AMI54" s="14"/>
      <c r="AMJ54" s="14"/>
      <c r="AMK54" s="14"/>
      <c r="AML54" s="14"/>
    </row>
    <row r="55" spans="1:1026" ht="40.799999999999997" x14ac:dyDescent="0.25">
      <c r="A55" s="9" t="s">
        <v>116</v>
      </c>
      <c r="B55" s="8" t="s">
        <v>117</v>
      </c>
      <c r="C55" s="9" t="s">
        <v>55</v>
      </c>
      <c r="D55" s="9" t="s">
        <v>50</v>
      </c>
      <c r="E55" s="9" t="s">
        <v>105</v>
      </c>
      <c r="F55" s="9" t="s">
        <v>112</v>
      </c>
      <c r="G55" s="9" t="s">
        <v>98</v>
      </c>
      <c r="H55" s="8" t="s">
        <v>106</v>
      </c>
      <c r="I55" s="8" t="s">
        <v>113</v>
      </c>
      <c r="J55" s="11" t="s">
        <v>111</v>
      </c>
      <c r="K55" s="9">
        <v>2</v>
      </c>
      <c r="L55" s="9" t="s">
        <v>159</v>
      </c>
      <c r="M55" s="8" t="s">
        <v>41</v>
      </c>
      <c r="N55" s="9">
        <v>3</v>
      </c>
      <c r="O55" s="22"/>
      <c r="P55" s="22"/>
      <c r="Q55" s="22"/>
      <c r="R55" s="22">
        <f t="shared" si="48"/>
        <v>0</v>
      </c>
      <c r="S55" s="22"/>
      <c r="T55" s="22">
        <v>88012098.260000005</v>
      </c>
      <c r="U55" s="22">
        <v>0</v>
      </c>
      <c r="V55" s="23">
        <f t="shared" si="49"/>
        <v>88012098.260000005</v>
      </c>
      <c r="W55" s="22">
        <v>88012098.260000005</v>
      </c>
      <c r="X55" s="25">
        <f t="shared" si="50"/>
        <v>1</v>
      </c>
      <c r="Y55" s="22">
        <v>88012098.260000005</v>
      </c>
      <c r="Z55" s="25">
        <f t="shared" si="51"/>
        <v>1</v>
      </c>
      <c r="AA55" s="22">
        <v>88012098.260000005</v>
      </c>
      <c r="AB55" s="25">
        <f t="shared" si="52"/>
        <v>1</v>
      </c>
    </row>
    <row r="56" spans="1:1026" ht="30.6" x14ac:dyDescent="0.25">
      <c r="A56" s="9" t="s">
        <v>107</v>
      </c>
      <c r="B56" s="8" t="s">
        <v>108</v>
      </c>
      <c r="C56" s="9" t="s">
        <v>55</v>
      </c>
      <c r="D56" s="9" t="s">
        <v>50</v>
      </c>
      <c r="E56" s="9" t="s">
        <v>105</v>
      </c>
      <c r="F56" s="9" t="s">
        <v>151</v>
      </c>
      <c r="G56" s="9" t="s">
        <v>98</v>
      </c>
      <c r="H56" s="8" t="s">
        <v>106</v>
      </c>
      <c r="I56" s="8" t="s">
        <v>152</v>
      </c>
      <c r="J56" s="11" t="s">
        <v>111</v>
      </c>
      <c r="K56" s="9">
        <v>1</v>
      </c>
      <c r="L56" s="9" t="s">
        <v>54</v>
      </c>
      <c r="M56" s="8" t="s">
        <v>41</v>
      </c>
      <c r="N56" s="9">
        <v>5</v>
      </c>
      <c r="O56" s="22"/>
      <c r="P56" s="22"/>
      <c r="Q56" s="22"/>
      <c r="R56" s="22">
        <f t="shared" si="48"/>
        <v>0</v>
      </c>
      <c r="S56" s="22"/>
      <c r="T56" s="22">
        <v>25860650</v>
      </c>
      <c r="U56" s="22">
        <v>0</v>
      </c>
      <c r="V56" s="23">
        <f t="shared" si="49"/>
        <v>25860650</v>
      </c>
      <c r="W56" s="22">
        <v>25860650</v>
      </c>
      <c r="X56" s="25">
        <f t="shared" si="50"/>
        <v>1</v>
      </c>
      <c r="Y56" s="22">
        <v>25860650</v>
      </c>
      <c r="Z56" s="25">
        <f t="shared" si="51"/>
        <v>1</v>
      </c>
      <c r="AA56" s="22">
        <v>25860650</v>
      </c>
      <c r="AB56" s="25">
        <f t="shared" si="52"/>
        <v>1</v>
      </c>
    </row>
    <row r="57" spans="1:1026" ht="30.6" x14ac:dyDescent="0.25">
      <c r="A57" s="9" t="s">
        <v>107</v>
      </c>
      <c r="B57" s="8" t="s">
        <v>108</v>
      </c>
      <c r="C57" s="9" t="s">
        <v>55</v>
      </c>
      <c r="D57" s="9" t="s">
        <v>50</v>
      </c>
      <c r="E57" s="9" t="s">
        <v>105</v>
      </c>
      <c r="F57" s="9" t="s">
        <v>151</v>
      </c>
      <c r="G57" s="9" t="s">
        <v>98</v>
      </c>
      <c r="H57" s="8" t="s">
        <v>106</v>
      </c>
      <c r="I57" s="8" t="s">
        <v>152</v>
      </c>
      <c r="J57" s="11" t="s">
        <v>111</v>
      </c>
      <c r="K57" s="9">
        <v>1</v>
      </c>
      <c r="L57" s="9" t="s">
        <v>54</v>
      </c>
      <c r="M57" s="8" t="s">
        <v>41</v>
      </c>
      <c r="N57" s="9">
        <v>3</v>
      </c>
      <c r="O57" s="22"/>
      <c r="P57" s="22"/>
      <c r="Q57" s="22"/>
      <c r="R57" s="22">
        <f t="shared" si="48"/>
        <v>0</v>
      </c>
      <c r="S57" s="22"/>
      <c r="T57" s="22">
        <v>69159819.890000001</v>
      </c>
      <c r="U57" s="22">
        <v>0</v>
      </c>
      <c r="V57" s="23">
        <f t="shared" si="49"/>
        <v>69159819.890000001</v>
      </c>
      <c r="W57" s="22">
        <v>69159819.890000001</v>
      </c>
      <c r="X57" s="25">
        <f t="shared" si="50"/>
        <v>1</v>
      </c>
      <c r="Y57" s="22">
        <v>69159819.890000001</v>
      </c>
      <c r="Z57" s="25">
        <f t="shared" si="51"/>
        <v>1</v>
      </c>
      <c r="AA57" s="22">
        <v>69159819.890000001</v>
      </c>
      <c r="AB57" s="25">
        <f t="shared" si="52"/>
        <v>1</v>
      </c>
    </row>
    <row r="58" spans="1:1026" ht="30.6" x14ac:dyDescent="0.25">
      <c r="A58" s="9" t="s">
        <v>107</v>
      </c>
      <c r="B58" s="8" t="s">
        <v>108</v>
      </c>
      <c r="C58" s="9" t="s">
        <v>55</v>
      </c>
      <c r="D58" s="9" t="s">
        <v>50</v>
      </c>
      <c r="E58" s="9" t="s">
        <v>105</v>
      </c>
      <c r="F58" s="9" t="s">
        <v>151</v>
      </c>
      <c r="G58" s="9" t="s">
        <v>98</v>
      </c>
      <c r="H58" s="8" t="s">
        <v>106</v>
      </c>
      <c r="I58" s="8" t="s">
        <v>152</v>
      </c>
      <c r="J58" s="11" t="s">
        <v>111</v>
      </c>
      <c r="K58" s="9">
        <v>1</v>
      </c>
      <c r="L58" s="9" t="s">
        <v>54</v>
      </c>
      <c r="M58" s="8" t="s">
        <v>41</v>
      </c>
      <c r="N58" s="9">
        <v>1</v>
      </c>
      <c r="O58" s="22"/>
      <c r="P58" s="22"/>
      <c r="Q58" s="22"/>
      <c r="R58" s="22">
        <f t="shared" si="48"/>
        <v>0</v>
      </c>
      <c r="S58" s="22"/>
      <c r="T58" s="22">
        <v>72291850.530000001</v>
      </c>
      <c r="U58" s="22">
        <v>0</v>
      </c>
      <c r="V58" s="23">
        <f t="shared" si="49"/>
        <v>72291850.530000001</v>
      </c>
      <c r="W58" s="22">
        <v>72291850.530000001</v>
      </c>
      <c r="X58" s="25">
        <f t="shared" si="50"/>
        <v>1</v>
      </c>
      <c r="Y58" s="22">
        <v>72291850.530000001</v>
      </c>
      <c r="Z58" s="25">
        <f t="shared" si="51"/>
        <v>1</v>
      </c>
      <c r="AA58" s="22">
        <v>72291850.530000001</v>
      </c>
      <c r="AB58" s="25">
        <f t="shared" si="52"/>
        <v>1</v>
      </c>
    </row>
    <row r="59" spans="1:1026" ht="30.6" x14ac:dyDescent="0.25">
      <c r="A59" s="9" t="s">
        <v>107</v>
      </c>
      <c r="B59" s="8" t="s">
        <v>108</v>
      </c>
      <c r="C59" s="9" t="s">
        <v>55</v>
      </c>
      <c r="D59" s="9" t="s">
        <v>50</v>
      </c>
      <c r="E59" s="9" t="s">
        <v>105</v>
      </c>
      <c r="F59" s="9" t="s">
        <v>118</v>
      </c>
      <c r="G59" s="9" t="s">
        <v>98</v>
      </c>
      <c r="H59" s="8" t="s">
        <v>106</v>
      </c>
      <c r="I59" s="8" t="s">
        <v>94</v>
      </c>
      <c r="J59" s="11" t="s">
        <v>119</v>
      </c>
      <c r="K59" s="9">
        <v>1</v>
      </c>
      <c r="L59" s="9" t="s">
        <v>54</v>
      </c>
      <c r="M59" s="8" t="s">
        <v>41</v>
      </c>
      <c r="N59" s="9">
        <v>1</v>
      </c>
      <c r="O59" s="22"/>
      <c r="P59" s="22"/>
      <c r="Q59" s="22"/>
      <c r="R59" s="22">
        <f t="shared" si="48"/>
        <v>0</v>
      </c>
      <c r="S59" s="22"/>
      <c r="T59" s="22">
        <v>9264736.5500000007</v>
      </c>
      <c r="U59" s="22">
        <v>0</v>
      </c>
      <c r="V59" s="23">
        <f t="shared" si="49"/>
        <v>9264736.5500000007</v>
      </c>
      <c r="W59" s="22">
        <v>9264736.5500000007</v>
      </c>
      <c r="X59" s="25">
        <f t="shared" si="50"/>
        <v>1</v>
      </c>
      <c r="Y59" s="22">
        <v>9264736.5500000007</v>
      </c>
      <c r="Z59" s="25">
        <f t="shared" si="51"/>
        <v>1</v>
      </c>
      <c r="AA59" s="22">
        <v>9264736.5500000007</v>
      </c>
      <c r="AB59" s="25">
        <f t="shared" si="52"/>
        <v>1</v>
      </c>
    </row>
    <row r="60" spans="1:1026" ht="40.799999999999997" x14ac:dyDescent="0.25">
      <c r="A60" s="9" t="s">
        <v>107</v>
      </c>
      <c r="B60" s="8" t="s">
        <v>108</v>
      </c>
      <c r="C60" s="9" t="s">
        <v>55</v>
      </c>
      <c r="D60" s="9" t="s">
        <v>50</v>
      </c>
      <c r="E60" s="9" t="s">
        <v>105</v>
      </c>
      <c r="F60" s="9" t="s">
        <v>153</v>
      </c>
      <c r="G60" s="9" t="s">
        <v>98</v>
      </c>
      <c r="H60" s="8" t="s">
        <v>106</v>
      </c>
      <c r="I60" s="8" t="s">
        <v>154</v>
      </c>
      <c r="J60" s="11" t="s">
        <v>111</v>
      </c>
      <c r="K60" s="9">
        <v>1</v>
      </c>
      <c r="L60" s="9" t="s">
        <v>54</v>
      </c>
      <c r="M60" s="8" t="s">
        <v>41</v>
      </c>
      <c r="N60" s="9">
        <v>5</v>
      </c>
      <c r="O60" s="22"/>
      <c r="P60" s="22"/>
      <c r="Q60" s="22"/>
      <c r="R60" s="22">
        <f t="shared" si="48"/>
        <v>0</v>
      </c>
      <c r="S60" s="22"/>
      <c r="T60" s="22">
        <v>85690476.390000001</v>
      </c>
      <c r="U60" s="22">
        <v>0</v>
      </c>
      <c r="V60" s="23">
        <f t="shared" si="49"/>
        <v>85690476.390000001</v>
      </c>
      <c r="W60" s="22">
        <v>85690476.390000001</v>
      </c>
      <c r="X60" s="25">
        <f t="shared" si="50"/>
        <v>1</v>
      </c>
      <c r="Y60" s="22">
        <v>85690476.390000001</v>
      </c>
      <c r="Z60" s="25">
        <f t="shared" si="51"/>
        <v>1</v>
      </c>
      <c r="AA60" s="22">
        <v>85690476.390000001</v>
      </c>
      <c r="AB60" s="25">
        <f t="shared" si="52"/>
        <v>1</v>
      </c>
    </row>
    <row r="61" spans="1:1026" ht="40.799999999999997" x14ac:dyDescent="0.25">
      <c r="A61" s="9" t="s">
        <v>107</v>
      </c>
      <c r="B61" s="8" t="s">
        <v>108</v>
      </c>
      <c r="C61" s="9" t="s">
        <v>55</v>
      </c>
      <c r="D61" s="9" t="s">
        <v>50</v>
      </c>
      <c r="E61" s="9" t="s">
        <v>105</v>
      </c>
      <c r="F61" s="9" t="s">
        <v>153</v>
      </c>
      <c r="G61" s="9" t="s">
        <v>98</v>
      </c>
      <c r="H61" s="8" t="s">
        <v>106</v>
      </c>
      <c r="I61" s="8" t="s">
        <v>154</v>
      </c>
      <c r="J61" s="11" t="s">
        <v>111</v>
      </c>
      <c r="K61" s="9">
        <v>1</v>
      </c>
      <c r="L61" s="9" t="s">
        <v>54</v>
      </c>
      <c r="M61" s="8" t="s">
        <v>41</v>
      </c>
      <c r="N61" s="9">
        <v>3</v>
      </c>
      <c r="O61" s="22"/>
      <c r="P61" s="22"/>
      <c r="Q61" s="22"/>
      <c r="R61" s="22">
        <f t="shared" si="48"/>
        <v>0</v>
      </c>
      <c r="S61" s="22"/>
      <c r="T61" s="22">
        <v>230836424.37</v>
      </c>
      <c r="U61" s="22">
        <v>0</v>
      </c>
      <c r="V61" s="23">
        <f t="shared" si="49"/>
        <v>230836424.37</v>
      </c>
      <c r="W61" s="22">
        <v>230836424.37</v>
      </c>
      <c r="X61" s="25">
        <f t="shared" si="50"/>
        <v>1</v>
      </c>
      <c r="Y61" s="22">
        <v>230836424.37</v>
      </c>
      <c r="Z61" s="25">
        <f t="shared" si="51"/>
        <v>1</v>
      </c>
      <c r="AA61" s="22">
        <v>230836424.37</v>
      </c>
      <c r="AB61" s="25">
        <f t="shared" si="52"/>
        <v>1</v>
      </c>
    </row>
    <row r="62" spans="1:1026" ht="40.799999999999997" x14ac:dyDescent="0.25">
      <c r="A62" s="9" t="s">
        <v>107</v>
      </c>
      <c r="B62" s="8" t="s">
        <v>108</v>
      </c>
      <c r="C62" s="9" t="s">
        <v>55</v>
      </c>
      <c r="D62" s="9" t="s">
        <v>50</v>
      </c>
      <c r="E62" s="9" t="s">
        <v>105</v>
      </c>
      <c r="F62" s="9" t="s">
        <v>153</v>
      </c>
      <c r="G62" s="9" t="s">
        <v>98</v>
      </c>
      <c r="H62" s="8" t="s">
        <v>106</v>
      </c>
      <c r="I62" s="8" t="s">
        <v>154</v>
      </c>
      <c r="J62" s="11" t="s">
        <v>111</v>
      </c>
      <c r="K62" s="9">
        <v>1</v>
      </c>
      <c r="L62" s="9" t="s">
        <v>54</v>
      </c>
      <c r="M62" s="8" t="s">
        <v>41</v>
      </c>
      <c r="N62" s="9">
        <v>1</v>
      </c>
      <c r="O62" s="22"/>
      <c r="P62" s="22"/>
      <c r="Q62" s="22"/>
      <c r="R62" s="22">
        <f t="shared" si="48"/>
        <v>0</v>
      </c>
      <c r="S62" s="22"/>
      <c r="T62" s="22">
        <v>225595115.97</v>
      </c>
      <c r="U62" s="22">
        <v>0</v>
      </c>
      <c r="V62" s="23">
        <f t="shared" si="49"/>
        <v>225595115.97</v>
      </c>
      <c r="W62" s="22">
        <v>225595115.97</v>
      </c>
      <c r="X62" s="25">
        <f t="shared" si="50"/>
        <v>1</v>
      </c>
      <c r="Y62" s="22">
        <v>225595115.97</v>
      </c>
      <c r="Z62" s="25">
        <f t="shared" si="51"/>
        <v>1</v>
      </c>
      <c r="AA62" s="22">
        <v>225595115.97</v>
      </c>
      <c r="AB62" s="25">
        <f t="shared" si="52"/>
        <v>1</v>
      </c>
    </row>
    <row r="63" spans="1:1026" ht="40.799999999999997" x14ac:dyDescent="0.25">
      <c r="A63" s="9" t="s">
        <v>107</v>
      </c>
      <c r="B63" s="8" t="s">
        <v>108</v>
      </c>
      <c r="C63" s="9" t="s">
        <v>55</v>
      </c>
      <c r="D63" s="9" t="s">
        <v>50</v>
      </c>
      <c r="E63" s="9" t="s">
        <v>105</v>
      </c>
      <c r="F63" s="9" t="s">
        <v>112</v>
      </c>
      <c r="G63" s="9" t="s">
        <v>98</v>
      </c>
      <c r="H63" s="8" t="s">
        <v>106</v>
      </c>
      <c r="I63" s="8" t="s">
        <v>113</v>
      </c>
      <c r="J63" s="11" t="s">
        <v>111</v>
      </c>
      <c r="K63" s="9">
        <v>1</v>
      </c>
      <c r="L63" s="9" t="s">
        <v>54</v>
      </c>
      <c r="M63" s="8" t="s">
        <v>41</v>
      </c>
      <c r="N63" s="9">
        <v>5</v>
      </c>
      <c r="O63" s="22"/>
      <c r="P63" s="22"/>
      <c r="Q63" s="22"/>
      <c r="R63" s="22">
        <f t="shared" si="48"/>
        <v>0</v>
      </c>
      <c r="S63" s="22"/>
      <c r="T63" s="22">
        <v>113595.55</v>
      </c>
      <c r="U63" s="22">
        <v>0</v>
      </c>
      <c r="V63" s="23">
        <f t="shared" si="49"/>
        <v>113595.55</v>
      </c>
      <c r="W63" s="22">
        <v>113595.55</v>
      </c>
      <c r="X63" s="25">
        <f t="shared" si="50"/>
        <v>1</v>
      </c>
      <c r="Y63" s="22">
        <v>113595.55</v>
      </c>
      <c r="Z63" s="25">
        <f t="shared" si="51"/>
        <v>1</v>
      </c>
      <c r="AA63" s="22">
        <v>113595.55</v>
      </c>
      <c r="AB63" s="25">
        <f t="shared" si="52"/>
        <v>1</v>
      </c>
    </row>
    <row r="64" spans="1:1026" ht="40.799999999999997" x14ac:dyDescent="0.25">
      <c r="A64" s="9" t="s">
        <v>107</v>
      </c>
      <c r="B64" s="8" t="s">
        <v>108</v>
      </c>
      <c r="C64" s="9" t="s">
        <v>55</v>
      </c>
      <c r="D64" s="9" t="s">
        <v>50</v>
      </c>
      <c r="E64" s="9" t="s">
        <v>105</v>
      </c>
      <c r="F64" s="9" t="s">
        <v>112</v>
      </c>
      <c r="G64" s="9" t="s">
        <v>98</v>
      </c>
      <c r="H64" s="8" t="s">
        <v>106</v>
      </c>
      <c r="I64" s="8" t="s">
        <v>113</v>
      </c>
      <c r="J64" s="11" t="s">
        <v>111</v>
      </c>
      <c r="K64" s="9">
        <v>1</v>
      </c>
      <c r="L64" s="9" t="s">
        <v>54</v>
      </c>
      <c r="M64" s="8" t="s">
        <v>41</v>
      </c>
      <c r="N64" s="9">
        <v>3</v>
      </c>
      <c r="O64" s="22"/>
      <c r="P64" s="22"/>
      <c r="Q64" s="22"/>
      <c r="R64" s="22">
        <f t="shared" ref="R64" si="53">O64+P64+Q64</f>
        <v>0</v>
      </c>
      <c r="S64" s="22"/>
      <c r="T64" s="22">
        <v>84830023.519999996</v>
      </c>
      <c r="U64" s="22">
        <v>0</v>
      </c>
      <c r="V64" s="23">
        <f t="shared" ref="V64" si="54">R64+S64+T64+U64</f>
        <v>84830023.519999996</v>
      </c>
      <c r="W64" s="22">
        <v>84830023.519999996</v>
      </c>
      <c r="X64" s="25">
        <f t="shared" ref="X64" si="55">W64/V64</f>
        <v>1</v>
      </c>
      <c r="Y64" s="22">
        <v>84830023.519999996</v>
      </c>
      <c r="Z64" s="25">
        <f t="shared" ref="Z64" si="56">Y64/V64</f>
        <v>1</v>
      </c>
      <c r="AA64" s="22">
        <v>84830023.519999996</v>
      </c>
      <c r="AB64" s="25">
        <f t="shared" ref="AB64" si="57">AA64/V64</f>
        <v>1</v>
      </c>
    </row>
    <row r="65" spans="1:1026" ht="40.799999999999997" x14ac:dyDescent="0.25">
      <c r="A65" s="9" t="s">
        <v>107</v>
      </c>
      <c r="B65" s="8" t="s">
        <v>108</v>
      </c>
      <c r="C65" s="9" t="s">
        <v>55</v>
      </c>
      <c r="D65" s="9" t="s">
        <v>50</v>
      </c>
      <c r="E65" s="9" t="s">
        <v>105</v>
      </c>
      <c r="F65" s="9" t="s">
        <v>112</v>
      </c>
      <c r="G65" s="9" t="s">
        <v>98</v>
      </c>
      <c r="H65" s="8" t="s">
        <v>106</v>
      </c>
      <c r="I65" s="8" t="s">
        <v>113</v>
      </c>
      <c r="J65" s="11" t="s">
        <v>111</v>
      </c>
      <c r="K65" s="9">
        <v>1</v>
      </c>
      <c r="L65" s="9" t="s">
        <v>54</v>
      </c>
      <c r="M65" s="8" t="s">
        <v>41</v>
      </c>
      <c r="N65" s="9">
        <v>1</v>
      </c>
      <c r="O65" s="22"/>
      <c r="P65" s="22"/>
      <c r="Q65" s="22"/>
      <c r="R65" s="22">
        <f t="shared" ref="R65" si="58">O65+P65+Q65</f>
        <v>0</v>
      </c>
      <c r="S65" s="22"/>
      <c r="T65" s="22">
        <v>94382706.590000004</v>
      </c>
      <c r="U65" s="22">
        <v>0</v>
      </c>
      <c r="V65" s="23">
        <f t="shared" ref="V65" si="59">R65+S65+T65+U65</f>
        <v>94382706.590000004</v>
      </c>
      <c r="W65" s="22">
        <v>94382706.590000004</v>
      </c>
      <c r="X65" s="25">
        <f t="shared" ref="X65" si="60">W65/V65</f>
        <v>1</v>
      </c>
      <c r="Y65" s="22">
        <v>94382706.590000004</v>
      </c>
      <c r="Z65" s="25">
        <f t="shared" ref="Z65" si="61">Y65/V65</f>
        <v>1</v>
      </c>
      <c r="AA65" s="22">
        <v>94382706.590000004</v>
      </c>
      <c r="AB65" s="25">
        <f t="shared" ref="AB65" si="62">AA65/V65</f>
        <v>1</v>
      </c>
    </row>
    <row r="66" spans="1:1026" s="15" customFormat="1" ht="40.799999999999997" x14ac:dyDescent="0.25">
      <c r="A66" s="27" t="s">
        <v>107</v>
      </c>
      <c r="B66" s="11" t="s">
        <v>108</v>
      </c>
      <c r="C66" s="27" t="s">
        <v>55</v>
      </c>
      <c r="D66" s="27" t="s">
        <v>50</v>
      </c>
      <c r="E66" s="27" t="s">
        <v>105</v>
      </c>
      <c r="F66" s="27" t="s">
        <v>112</v>
      </c>
      <c r="G66" s="27" t="s">
        <v>98</v>
      </c>
      <c r="H66" s="11" t="s">
        <v>106</v>
      </c>
      <c r="I66" s="11" t="s">
        <v>113</v>
      </c>
      <c r="J66" s="11" t="s">
        <v>111</v>
      </c>
      <c r="K66" s="27">
        <v>1</v>
      </c>
      <c r="L66" s="27" t="s">
        <v>159</v>
      </c>
      <c r="M66" s="11" t="s">
        <v>41</v>
      </c>
      <c r="N66" s="27">
        <v>3</v>
      </c>
      <c r="O66" s="22"/>
      <c r="P66" s="22"/>
      <c r="Q66" s="22"/>
      <c r="R66" s="22">
        <f t="shared" si="34"/>
        <v>0</v>
      </c>
      <c r="S66" s="22"/>
      <c r="T66" s="22">
        <v>23463769.719999999</v>
      </c>
      <c r="U66" s="22">
        <v>0</v>
      </c>
      <c r="V66" s="28">
        <f t="shared" si="39"/>
        <v>23463769.719999999</v>
      </c>
      <c r="W66" s="22">
        <v>23463769.719999999</v>
      </c>
      <c r="X66" s="25">
        <f t="shared" si="40"/>
        <v>1</v>
      </c>
      <c r="Y66" s="22">
        <v>23462363.539999999</v>
      </c>
      <c r="Z66" s="25">
        <f t="shared" si="41"/>
        <v>0.99994007015851327</v>
      </c>
      <c r="AA66" s="22">
        <v>23462363.539999999</v>
      </c>
      <c r="AB66" s="25">
        <f t="shared" si="42"/>
        <v>0.99994007015851327</v>
      </c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14"/>
      <c r="GR66" s="14"/>
      <c r="GS66" s="14"/>
      <c r="GT66" s="14"/>
      <c r="GU66" s="14"/>
      <c r="GV66" s="14"/>
      <c r="GW66" s="14"/>
      <c r="GX66" s="14"/>
      <c r="GY66" s="14"/>
      <c r="GZ66" s="14"/>
      <c r="HA66" s="14"/>
      <c r="HB66" s="14"/>
      <c r="HC66" s="14"/>
      <c r="HD66" s="14"/>
      <c r="HE66" s="14"/>
      <c r="HF66" s="14"/>
      <c r="HG66" s="14"/>
      <c r="HH66" s="14"/>
      <c r="HI66" s="14"/>
      <c r="HJ66" s="14"/>
      <c r="HK66" s="14"/>
      <c r="HL66" s="14"/>
      <c r="HM66" s="14"/>
      <c r="HN66" s="14"/>
      <c r="HO66" s="14"/>
      <c r="HP66" s="14"/>
      <c r="HQ66" s="14"/>
      <c r="HR66" s="14"/>
      <c r="HS66" s="14"/>
      <c r="HT66" s="14"/>
      <c r="HU66" s="14"/>
      <c r="HV66" s="14"/>
      <c r="HW66" s="14"/>
      <c r="HX66" s="14"/>
      <c r="HY66" s="14"/>
      <c r="HZ66" s="14"/>
      <c r="IA66" s="14"/>
      <c r="IB66" s="14"/>
      <c r="IC66" s="14"/>
      <c r="ID66" s="14"/>
      <c r="IE66" s="14"/>
      <c r="IF66" s="14"/>
      <c r="IG66" s="14"/>
      <c r="IH66" s="14"/>
      <c r="II66" s="14"/>
      <c r="IJ66" s="14"/>
      <c r="IK66" s="14"/>
      <c r="IL66" s="14"/>
      <c r="IM66" s="14"/>
      <c r="IN66" s="14"/>
      <c r="IO66" s="14"/>
      <c r="IP66" s="14"/>
      <c r="IQ66" s="14"/>
      <c r="IR66" s="14"/>
      <c r="IS66" s="14"/>
      <c r="IT66" s="14"/>
      <c r="IU66" s="14"/>
      <c r="IV66" s="14"/>
      <c r="IW66" s="14"/>
      <c r="IX66" s="14"/>
      <c r="IY66" s="14"/>
      <c r="IZ66" s="14"/>
      <c r="JA66" s="14"/>
      <c r="JB66" s="14"/>
      <c r="JC66" s="14"/>
      <c r="JD66" s="14"/>
      <c r="JE66" s="14"/>
      <c r="JF66" s="14"/>
      <c r="JG66" s="14"/>
      <c r="JH66" s="14"/>
      <c r="JI66" s="14"/>
      <c r="JJ66" s="14"/>
      <c r="JK66" s="14"/>
      <c r="JL66" s="14"/>
      <c r="JM66" s="14"/>
      <c r="JN66" s="14"/>
      <c r="JO66" s="14"/>
      <c r="JP66" s="14"/>
      <c r="JQ66" s="14"/>
      <c r="JR66" s="14"/>
      <c r="JS66" s="14"/>
      <c r="JT66" s="14"/>
      <c r="JU66" s="14"/>
      <c r="JV66" s="14"/>
      <c r="JW66" s="14"/>
      <c r="JX66" s="14"/>
      <c r="JY66" s="14"/>
      <c r="JZ66" s="14"/>
      <c r="KA66" s="14"/>
      <c r="KB66" s="14"/>
      <c r="KC66" s="14"/>
      <c r="KD66" s="14"/>
      <c r="KE66" s="14"/>
      <c r="KF66" s="14"/>
      <c r="KG66" s="14"/>
      <c r="KH66" s="14"/>
      <c r="KI66" s="14"/>
      <c r="KJ66" s="14"/>
      <c r="KK66" s="14"/>
      <c r="KL66" s="14"/>
      <c r="KM66" s="14"/>
      <c r="KN66" s="14"/>
      <c r="KO66" s="14"/>
      <c r="KP66" s="14"/>
      <c r="KQ66" s="14"/>
      <c r="KR66" s="14"/>
      <c r="KS66" s="14"/>
      <c r="KT66" s="14"/>
      <c r="KU66" s="14"/>
      <c r="KV66" s="14"/>
      <c r="KW66" s="14"/>
      <c r="KX66" s="14"/>
      <c r="KY66" s="14"/>
      <c r="KZ66" s="14"/>
      <c r="LA66" s="14"/>
      <c r="LB66" s="14"/>
      <c r="LC66" s="14"/>
      <c r="LD66" s="14"/>
      <c r="LE66" s="14"/>
      <c r="LF66" s="14"/>
      <c r="LG66" s="14"/>
      <c r="LH66" s="14"/>
      <c r="LI66" s="14"/>
      <c r="LJ66" s="14"/>
      <c r="LK66" s="14"/>
      <c r="LL66" s="14"/>
      <c r="LM66" s="14"/>
      <c r="LN66" s="14"/>
      <c r="LO66" s="14"/>
      <c r="LP66" s="14"/>
      <c r="LQ66" s="14"/>
      <c r="LR66" s="14"/>
      <c r="LS66" s="14"/>
      <c r="LT66" s="14"/>
      <c r="LU66" s="14"/>
      <c r="LV66" s="14"/>
      <c r="LW66" s="14"/>
      <c r="LX66" s="14"/>
      <c r="LY66" s="14"/>
      <c r="LZ66" s="14"/>
      <c r="MA66" s="14"/>
      <c r="MB66" s="14"/>
      <c r="MC66" s="14"/>
      <c r="MD66" s="14"/>
      <c r="ME66" s="14"/>
      <c r="MF66" s="14"/>
      <c r="MG66" s="14"/>
      <c r="MH66" s="14"/>
      <c r="MI66" s="14"/>
      <c r="MJ66" s="14"/>
      <c r="MK66" s="14"/>
      <c r="ML66" s="14"/>
      <c r="MM66" s="14"/>
      <c r="MN66" s="14"/>
      <c r="MO66" s="14"/>
      <c r="MP66" s="14"/>
      <c r="MQ66" s="14"/>
      <c r="MR66" s="14"/>
      <c r="MS66" s="14"/>
      <c r="MT66" s="14"/>
      <c r="MU66" s="14"/>
      <c r="MV66" s="14"/>
      <c r="MW66" s="14"/>
      <c r="MX66" s="14"/>
      <c r="MY66" s="14"/>
      <c r="MZ66" s="14"/>
      <c r="NA66" s="14"/>
      <c r="NB66" s="14"/>
      <c r="NC66" s="14"/>
      <c r="ND66" s="14"/>
      <c r="NE66" s="14"/>
      <c r="NF66" s="14"/>
      <c r="NG66" s="14"/>
      <c r="NH66" s="14"/>
      <c r="NI66" s="14"/>
      <c r="NJ66" s="14"/>
      <c r="NK66" s="14"/>
      <c r="NL66" s="14"/>
      <c r="NM66" s="14"/>
      <c r="NN66" s="14"/>
      <c r="NO66" s="14"/>
      <c r="NP66" s="14"/>
      <c r="NQ66" s="14"/>
      <c r="NR66" s="14"/>
      <c r="NS66" s="14"/>
      <c r="NT66" s="14"/>
      <c r="NU66" s="14"/>
      <c r="NV66" s="14"/>
      <c r="NW66" s="14"/>
      <c r="NX66" s="14"/>
      <c r="NY66" s="14"/>
      <c r="NZ66" s="14"/>
      <c r="OA66" s="14"/>
      <c r="OB66" s="14"/>
      <c r="OC66" s="14"/>
      <c r="OD66" s="14"/>
      <c r="OE66" s="14"/>
      <c r="OF66" s="14"/>
      <c r="OG66" s="14"/>
      <c r="OH66" s="14"/>
      <c r="OI66" s="14"/>
      <c r="OJ66" s="14"/>
      <c r="OK66" s="14"/>
      <c r="OL66" s="14"/>
      <c r="OM66" s="14"/>
      <c r="ON66" s="14"/>
      <c r="OO66" s="14"/>
      <c r="OP66" s="14"/>
      <c r="OQ66" s="14"/>
      <c r="OR66" s="14"/>
      <c r="OS66" s="14"/>
      <c r="OT66" s="14"/>
      <c r="OU66" s="14"/>
      <c r="OV66" s="14"/>
      <c r="OW66" s="14"/>
      <c r="OX66" s="14"/>
      <c r="OY66" s="14"/>
      <c r="OZ66" s="14"/>
      <c r="PA66" s="14"/>
      <c r="PB66" s="14"/>
      <c r="PC66" s="14"/>
      <c r="PD66" s="14"/>
      <c r="PE66" s="14"/>
      <c r="PF66" s="14"/>
      <c r="PG66" s="14"/>
      <c r="PH66" s="14"/>
      <c r="PI66" s="14"/>
      <c r="PJ66" s="14"/>
      <c r="PK66" s="14"/>
      <c r="PL66" s="14"/>
      <c r="PM66" s="14"/>
      <c r="PN66" s="14"/>
      <c r="PO66" s="14"/>
      <c r="PP66" s="14"/>
      <c r="PQ66" s="14"/>
      <c r="PR66" s="14"/>
      <c r="PS66" s="14"/>
      <c r="PT66" s="14"/>
      <c r="PU66" s="14"/>
      <c r="PV66" s="14"/>
      <c r="PW66" s="14"/>
      <c r="PX66" s="14"/>
      <c r="PY66" s="14"/>
      <c r="PZ66" s="14"/>
      <c r="QA66" s="14"/>
      <c r="QB66" s="14"/>
      <c r="QC66" s="14"/>
      <c r="QD66" s="14"/>
      <c r="QE66" s="14"/>
      <c r="QF66" s="14"/>
      <c r="QG66" s="14"/>
      <c r="QH66" s="14"/>
      <c r="QI66" s="14"/>
      <c r="QJ66" s="14"/>
      <c r="QK66" s="14"/>
      <c r="QL66" s="14"/>
      <c r="QM66" s="14"/>
      <c r="QN66" s="14"/>
      <c r="QO66" s="14"/>
      <c r="QP66" s="14"/>
      <c r="QQ66" s="14"/>
      <c r="QR66" s="14"/>
      <c r="QS66" s="14"/>
      <c r="QT66" s="14"/>
      <c r="QU66" s="14"/>
      <c r="QV66" s="14"/>
      <c r="QW66" s="14"/>
      <c r="QX66" s="14"/>
      <c r="QY66" s="14"/>
      <c r="QZ66" s="14"/>
      <c r="RA66" s="14"/>
      <c r="RB66" s="14"/>
      <c r="RC66" s="14"/>
      <c r="RD66" s="14"/>
      <c r="RE66" s="14"/>
      <c r="RF66" s="14"/>
      <c r="RG66" s="14"/>
      <c r="RH66" s="14"/>
      <c r="RI66" s="14"/>
      <c r="RJ66" s="14"/>
      <c r="RK66" s="14"/>
      <c r="RL66" s="14"/>
      <c r="RM66" s="14"/>
      <c r="RN66" s="14"/>
      <c r="RO66" s="14"/>
      <c r="RP66" s="14"/>
      <c r="RQ66" s="14"/>
      <c r="RR66" s="14"/>
      <c r="RS66" s="14"/>
      <c r="RT66" s="14"/>
      <c r="RU66" s="14"/>
      <c r="RV66" s="14"/>
      <c r="RW66" s="14"/>
      <c r="RX66" s="14"/>
      <c r="RY66" s="14"/>
      <c r="RZ66" s="14"/>
      <c r="SA66" s="14"/>
      <c r="SB66" s="14"/>
      <c r="SC66" s="14"/>
      <c r="SD66" s="14"/>
      <c r="SE66" s="14"/>
      <c r="SF66" s="14"/>
      <c r="SG66" s="14"/>
      <c r="SH66" s="14"/>
      <c r="SI66" s="14"/>
      <c r="SJ66" s="14"/>
      <c r="SK66" s="14"/>
      <c r="SL66" s="14"/>
      <c r="SM66" s="14"/>
      <c r="SN66" s="14"/>
      <c r="SO66" s="14"/>
      <c r="SP66" s="14"/>
      <c r="SQ66" s="14"/>
      <c r="SR66" s="14"/>
      <c r="SS66" s="14"/>
      <c r="ST66" s="14"/>
      <c r="SU66" s="14"/>
      <c r="SV66" s="14"/>
      <c r="SW66" s="14"/>
      <c r="SX66" s="14"/>
      <c r="SY66" s="14"/>
      <c r="SZ66" s="14"/>
      <c r="TA66" s="14"/>
      <c r="TB66" s="14"/>
      <c r="TC66" s="14"/>
      <c r="TD66" s="14"/>
      <c r="TE66" s="14"/>
      <c r="TF66" s="14"/>
      <c r="TG66" s="14"/>
      <c r="TH66" s="14"/>
      <c r="TI66" s="14"/>
      <c r="TJ66" s="14"/>
      <c r="TK66" s="14"/>
      <c r="TL66" s="14"/>
      <c r="TM66" s="14"/>
      <c r="TN66" s="14"/>
      <c r="TO66" s="14"/>
      <c r="TP66" s="14"/>
      <c r="TQ66" s="14"/>
      <c r="TR66" s="14"/>
      <c r="TS66" s="14"/>
      <c r="TT66" s="14"/>
      <c r="TU66" s="14"/>
      <c r="TV66" s="14"/>
      <c r="TW66" s="14"/>
      <c r="TX66" s="14"/>
      <c r="TY66" s="14"/>
      <c r="TZ66" s="14"/>
      <c r="UA66" s="14"/>
      <c r="UB66" s="14"/>
      <c r="UC66" s="14"/>
      <c r="UD66" s="14"/>
      <c r="UE66" s="14"/>
      <c r="UF66" s="14"/>
      <c r="UG66" s="14"/>
      <c r="UH66" s="14"/>
      <c r="UI66" s="14"/>
      <c r="UJ66" s="14"/>
      <c r="UK66" s="14"/>
      <c r="UL66" s="14"/>
      <c r="UM66" s="14"/>
      <c r="UN66" s="14"/>
      <c r="UO66" s="14"/>
      <c r="UP66" s="14"/>
      <c r="UQ66" s="14"/>
      <c r="UR66" s="14"/>
      <c r="US66" s="14"/>
      <c r="UT66" s="14"/>
      <c r="UU66" s="14"/>
      <c r="UV66" s="14"/>
      <c r="UW66" s="14"/>
      <c r="UX66" s="14"/>
      <c r="UY66" s="14"/>
      <c r="UZ66" s="14"/>
      <c r="VA66" s="14"/>
      <c r="VB66" s="14"/>
      <c r="VC66" s="14"/>
      <c r="VD66" s="14"/>
      <c r="VE66" s="14"/>
      <c r="VF66" s="14"/>
      <c r="VG66" s="14"/>
      <c r="VH66" s="14"/>
      <c r="VI66" s="14"/>
      <c r="VJ66" s="14"/>
      <c r="VK66" s="14"/>
      <c r="VL66" s="14"/>
      <c r="VM66" s="14"/>
      <c r="VN66" s="14"/>
      <c r="VO66" s="14"/>
      <c r="VP66" s="14"/>
      <c r="VQ66" s="14"/>
      <c r="VR66" s="14"/>
      <c r="VS66" s="14"/>
      <c r="VT66" s="14"/>
      <c r="VU66" s="14"/>
      <c r="VV66" s="14"/>
      <c r="VW66" s="14"/>
      <c r="VX66" s="14"/>
      <c r="VY66" s="14"/>
      <c r="VZ66" s="14"/>
      <c r="WA66" s="14"/>
      <c r="WB66" s="14"/>
      <c r="WC66" s="14"/>
      <c r="WD66" s="14"/>
      <c r="WE66" s="14"/>
      <c r="WF66" s="14"/>
      <c r="WG66" s="14"/>
      <c r="WH66" s="14"/>
      <c r="WI66" s="14"/>
      <c r="WJ66" s="14"/>
      <c r="WK66" s="14"/>
      <c r="WL66" s="14"/>
      <c r="WM66" s="14"/>
      <c r="WN66" s="14"/>
      <c r="WO66" s="14"/>
      <c r="WP66" s="14"/>
      <c r="WQ66" s="14"/>
      <c r="WR66" s="14"/>
      <c r="WS66" s="14"/>
      <c r="WT66" s="14"/>
      <c r="WU66" s="14"/>
      <c r="WV66" s="14"/>
      <c r="WW66" s="14"/>
      <c r="WX66" s="14"/>
      <c r="WY66" s="14"/>
      <c r="WZ66" s="14"/>
      <c r="XA66" s="14"/>
      <c r="XB66" s="14"/>
      <c r="XC66" s="14"/>
      <c r="XD66" s="14"/>
      <c r="XE66" s="14"/>
      <c r="XF66" s="14"/>
      <c r="XG66" s="14"/>
      <c r="XH66" s="14"/>
      <c r="XI66" s="14"/>
      <c r="XJ66" s="14"/>
      <c r="XK66" s="14"/>
      <c r="XL66" s="14"/>
      <c r="XM66" s="14"/>
      <c r="XN66" s="14"/>
      <c r="XO66" s="14"/>
      <c r="XP66" s="14"/>
      <c r="XQ66" s="14"/>
      <c r="XR66" s="14"/>
      <c r="XS66" s="14"/>
      <c r="XT66" s="14"/>
      <c r="XU66" s="14"/>
      <c r="XV66" s="14"/>
      <c r="XW66" s="14"/>
      <c r="XX66" s="14"/>
      <c r="XY66" s="14"/>
      <c r="XZ66" s="14"/>
      <c r="YA66" s="14"/>
      <c r="YB66" s="14"/>
      <c r="YC66" s="14"/>
      <c r="YD66" s="14"/>
      <c r="YE66" s="14"/>
      <c r="YF66" s="14"/>
      <c r="YG66" s="14"/>
      <c r="YH66" s="14"/>
      <c r="YI66" s="14"/>
      <c r="YJ66" s="14"/>
      <c r="YK66" s="14"/>
      <c r="YL66" s="14"/>
      <c r="YM66" s="14"/>
      <c r="YN66" s="14"/>
      <c r="YO66" s="14"/>
      <c r="YP66" s="14"/>
      <c r="YQ66" s="14"/>
      <c r="YR66" s="14"/>
      <c r="YS66" s="14"/>
      <c r="YT66" s="14"/>
      <c r="YU66" s="14"/>
      <c r="YV66" s="14"/>
      <c r="YW66" s="14"/>
      <c r="YX66" s="14"/>
      <c r="YY66" s="14"/>
      <c r="YZ66" s="14"/>
      <c r="ZA66" s="14"/>
      <c r="ZB66" s="14"/>
      <c r="ZC66" s="14"/>
      <c r="ZD66" s="14"/>
      <c r="ZE66" s="14"/>
      <c r="ZF66" s="14"/>
      <c r="ZG66" s="14"/>
      <c r="ZH66" s="14"/>
      <c r="ZI66" s="14"/>
      <c r="ZJ66" s="14"/>
      <c r="ZK66" s="14"/>
      <c r="ZL66" s="14"/>
      <c r="ZM66" s="14"/>
      <c r="ZN66" s="14"/>
      <c r="ZO66" s="14"/>
      <c r="ZP66" s="14"/>
      <c r="ZQ66" s="14"/>
      <c r="ZR66" s="14"/>
      <c r="ZS66" s="14"/>
      <c r="ZT66" s="14"/>
      <c r="ZU66" s="14"/>
      <c r="ZV66" s="14"/>
      <c r="ZW66" s="14"/>
      <c r="ZX66" s="14"/>
      <c r="ZY66" s="14"/>
      <c r="ZZ66" s="14"/>
      <c r="AAA66" s="14"/>
      <c r="AAB66" s="14"/>
      <c r="AAC66" s="14"/>
      <c r="AAD66" s="14"/>
      <c r="AAE66" s="14"/>
      <c r="AAF66" s="14"/>
      <c r="AAG66" s="14"/>
      <c r="AAH66" s="14"/>
      <c r="AAI66" s="14"/>
      <c r="AAJ66" s="14"/>
      <c r="AAK66" s="14"/>
      <c r="AAL66" s="14"/>
      <c r="AAM66" s="14"/>
      <c r="AAN66" s="14"/>
      <c r="AAO66" s="14"/>
      <c r="AAP66" s="14"/>
      <c r="AAQ66" s="14"/>
      <c r="AAR66" s="14"/>
      <c r="AAS66" s="14"/>
      <c r="AAT66" s="14"/>
      <c r="AAU66" s="14"/>
      <c r="AAV66" s="14"/>
      <c r="AAW66" s="14"/>
      <c r="AAX66" s="14"/>
      <c r="AAY66" s="14"/>
      <c r="AAZ66" s="14"/>
      <c r="ABA66" s="14"/>
      <c r="ABB66" s="14"/>
      <c r="ABC66" s="14"/>
      <c r="ABD66" s="14"/>
      <c r="ABE66" s="14"/>
      <c r="ABF66" s="14"/>
      <c r="ABG66" s="14"/>
      <c r="ABH66" s="14"/>
      <c r="ABI66" s="14"/>
      <c r="ABJ66" s="14"/>
      <c r="ABK66" s="14"/>
      <c r="ABL66" s="14"/>
      <c r="ABM66" s="14"/>
      <c r="ABN66" s="14"/>
      <c r="ABO66" s="14"/>
      <c r="ABP66" s="14"/>
      <c r="ABQ66" s="14"/>
      <c r="ABR66" s="14"/>
      <c r="ABS66" s="14"/>
      <c r="ABT66" s="14"/>
      <c r="ABU66" s="14"/>
      <c r="ABV66" s="14"/>
      <c r="ABW66" s="14"/>
      <c r="ABX66" s="14"/>
      <c r="ABY66" s="14"/>
      <c r="ABZ66" s="14"/>
      <c r="ACA66" s="14"/>
      <c r="ACB66" s="14"/>
      <c r="ACC66" s="14"/>
      <c r="ACD66" s="14"/>
      <c r="ACE66" s="14"/>
      <c r="ACF66" s="14"/>
      <c r="ACG66" s="14"/>
      <c r="ACH66" s="14"/>
      <c r="ACI66" s="14"/>
      <c r="ACJ66" s="14"/>
      <c r="ACK66" s="14"/>
      <c r="ACL66" s="14"/>
      <c r="ACM66" s="14"/>
      <c r="ACN66" s="14"/>
      <c r="ACO66" s="14"/>
      <c r="ACP66" s="14"/>
      <c r="ACQ66" s="14"/>
      <c r="ACR66" s="14"/>
      <c r="ACS66" s="14"/>
      <c r="ACT66" s="14"/>
      <c r="ACU66" s="14"/>
      <c r="ACV66" s="14"/>
      <c r="ACW66" s="14"/>
      <c r="ACX66" s="14"/>
      <c r="ACY66" s="14"/>
      <c r="ACZ66" s="14"/>
      <c r="ADA66" s="14"/>
      <c r="ADB66" s="14"/>
      <c r="ADC66" s="14"/>
      <c r="ADD66" s="14"/>
      <c r="ADE66" s="14"/>
      <c r="ADF66" s="14"/>
      <c r="ADG66" s="14"/>
      <c r="ADH66" s="14"/>
      <c r="ADI66" s="14"/>
      <c r="ADJ66" s="14"/>
      <c r="ADK66" s="14"/>
      <c r="ADL66" s="14"/>
      <c r="ADM66" s="14"/>
      <c r="ADN66" s="14"/>
      <c r="ADO66" s="14"/>
      <c r="ADP66" s="14"/>
      <c r="ADQ66" s="14"/>
      <c r="ADR66" s="14"/>
      <c r="ADS66" s="14"/>
      <c r="ADT66" s="14"/>
      <c r="ADU66" s="14"/>
      <c r="ADV66" s="14"/>
      <c r="ADW66" s="14"/>
      <c r="ADX66" s="14"/>
      <c r="ADY66" s="14"/>
      <c r="ADZ66" s="14"/>
      <c r="AEA66" s="14"/>
      <c r="AEB66" s="14"/>
      <c r="AEC66" s="14"/>
      <c r="AED66" s="14"/>
      <c r="AEE66" s="14"/>
      <c r="AEF66" s="14"/>
      <c r="AEG66" s="14"/>
      <c r="AEH66" s="14"/>
      <c r="AEI66" s="14"/>
      <c r="AEJ66" s="14"/>
      <c r="AEK66" s="14"/>
      <c r="AEL66" s="14"/>
      <c r="AEM66" s="14"/>
      <c r="AEN66" s="14"/>
      <c r="AEO66" s="14"/>
      <c r="AEP66" s="14"/>
      <c r="AEQ66" s="14"/>
      <c r="AER66" s="14"/>
      <c r="AES66" s="14"/>
      <c r="AET66" s="14"/>
      <c r="AEU66" s="14"/>
      <c r="AEV66" s="14"/>
      <c r="AEW66" s="14"/>
      <c r="AEX66" s="14"/>
      <c r="AEY66" s="14"/>
      <c r="AEZ66" s="14"/>
      <c r="AFA66" s="14"/>
      <c r="AFB66" s="14"/>
      <c r="AFC66" s="14"/>
      <c r="AFD66" s="14"/>
      <c r="AFE66" s="14"/>
      <c r="AFF66" s="14"/>
      <c r="AFG66" s="14"/>
      <c r="AFH66" s="14"/>
      <c r="AFI66" s="14"/>
      <c r="AFJ66" s="14"/>
      <c r="AFK66" s="14"/>
      <c r="AFL66" s="14"/>
      <c r="AFM66" s="14"/>
      <c r="AFN66" s="14"/>
      <c r="AFO66" s="14"/>
      <c r="AFP66" s="14"/>
      <c r="AFQ66" s="14"/>
      <c r="AFR66" s="14"/>
      <c r="AFS66" s="14"/>
      <c r="AFT66" s="14"/>
      <c r="AFU66" s="14"/>
      <c r="AFV66" s="14"/>
      <c r="AFW66" s="14"/>
      <c r="AFX66" s="14"/>
      <c r="AFY66" s="14"/>
      <c r="AFZ66" s="14"/>
      <c r="AGA66" s="14"/>
      <c r="AGB66" s="14"/>
      <c r="AGC66" s="14"/>
      <c r="AGD66" s="14"/>
      <c r="AGE66" s="14"/>
      <c r="AGF66" s="14"/>
      <c r="AGG66" s="14"/>
      <c r="AGH66" s="14"/>
      <c r="AGI66" s="14"/>
      <c r="AGJ66" s="14"/>
      <c r="AGK66" s="14"/>
      <c r="AGL66" s="14"/>
      <c r="AGM66" s="14"/>
      <c r="AGN66" s="14"/>
      <c r="AGO66" s="14"/>
      <c r="AGP66" s="14"/>
      <c r="AGQ66" s="14"/>
      <c r="AGR66" s="14"/>
      <c r="AGS66" s="14"/>
      <c r="AGT66" s="14"/>
      <c r="AGU66" s="14"/>
      <c r="AGV66" s="14"/>
      <c r="AGW66" s="14"/>
      <c r="AGX66" s="14"/>
      <c r="AGY66" s="14"/>
      <c r="AGZ66" s="14"/>
      <c r="AHA66" s="14"/>
      <c r="AHB66" s="14"/>
      <c r="AHC66" s="14"/>
      <c r="AHD66" s="14"/>
      <c r="AHE66" s="14"/>
      <c r="AHF66" s="14"/>
      <c r="AHG66" s="14"/>
      <c r="AHH66" s="14"/>
      <c r="AHI66" s="14"/>
      <c r="AHJ66" s="14"/>
      <c r="AHK66" s="14"/>
      <c r="AHL66" s="14"/>
      <c r="AHM66" s="14"/>
      <c r="AHN66" s="14"/>
      <c r="AHO66" s="14"/>
      <c r="AHP66" s="14"/>
      <c r="AHQ66" s="14"/>
      <c r="AHR66" s="14"/>
      <c r="AHS66" s="14"/>
      <c r="AHT66" s="14"/>
      <c r="AHU66" s="14"/>
      <c r="AHV66" s="14"/>
      <c r="AHW66" s="14"/>
      <c r="AHX66" s="14"/>
      <c r="AHY66" s="14"/>
      <c r="AHZ66" s="14"/>
      <c r="AIA66" s="14"/>
      <c r="AIB66" s="14"/>
      <c r="AIC66" s="14"/>
      <c r="AID66" s="14"/>
      <c r="AIE66" s="14"/>
      <c r="AIF66" s="14"/>
      <c r="AIG66" s="14"/>
      <c r="AIH66" s="14"/>
      <c r="AII66" s="14"/>
      <c r="AIJ66" s="14"/>
      <c r="AIK66" s="14"/>
      <c r="AIL66" s="14"/>
      <c r="AIM66" s="14"/>
      <c r="AIN66" s="14"/>
      <c r="AIO66" s="14"/>
      <c r="AIP66" s="14"/>
      <c r="AIQ66" s="14"/>
      <c r="AIR66" s="14"/>
      <c r="AIS66" s="14"/>
      <c r="AIT66" s="14"/>
      <c r="AIU66" s="14"/>
      <c r="AIV66" s="14"/>
      <c r="AIW66" s="14"/>
      <c r="AIX66" s="14"/>
      <c r="AIY66" s="14"/>
      <c r="AIZ66" s="14"/>
      <c r="AJA66" s="14"/>
      <c r="AJB66" s="14"/>
      <c r="AJC66" s="14"/>
      <c r="AJD66" s="14"/>
      <c r="AJE66" s="14"/>
      <c r="AJF66" s="14"/>
      <c r="AJG66" s="14"/>
      <c r="AJH66" s="14"/>
      <c r="AJI66" s="14"/>
      <c r="AJJ66" s="14"/>
      <c r="AJK66" s="14"/>
      <c r="AJL66" s="14"/>
      <c r="AJM66" s="14"/>
      <c r="AJN66" s="14"/>
      <c r="AJO66" s="14"/>
      <c r="AJP66" s="14"/>
      <c r="AJQ66" s="14"/>
      <c r="AJR66" s="14"/>
      <c r="AJS66" s="14"/>
      <c r="AJT66" s="14"/>
      <c r="AJU66" s="14"/>
      <c r="AJV66" s="14"/>
      <c r="AJW66" s="14"/>
      <c r="AJX66" s="14"/>
      <c r="AJY66" s="14"/>
      <c r="AJZ66" s="14"/>
      <c r="AKA66" s="14"/>
      <c r="AKB66" s="14"/>
      <c r="AKC66" s="14"/>
      <c r="AKD66" s="14"/>
      <c r="AKE66" s="14"/>
      <c r="AKF66" s="14"/>
      <c r="AKG66" s="14"/>
      <c r="AKH66" s="14"/>
      <c r="AKI66" s="14"/>
      <c r="AKJ66" s="14"/>
      <c r="AKK66" s="14"/>
      <c r="AKL66" s="14"/>
      <c r="AKM66" s="14"/>
      <c r="AKN66" s="14"/>
      <c r="AKO66" s="14"/>
      <c r="AKP66" s="14"/>
      <c r="AKQ66" s="14"/>
      <c r="AKR66" s="14"/>
      <c r="AKS66" s="14"/>
      <c r="AKT66" s="14"/>
      <c r="AKU66" s="14"/>
      <c r="AKV66" s="14"/>
      <c r="AKW66" s="14"/>
      <c r="AKX66" s="14"/>
      <c r="AKY66" s="14"/>
      <c r="AKZ66" s="14"/>
      <c r="ALA66" s="14"/>
      <c r="ALB66" s="14"/>
      <c r="ALC66" s="14"/>
      <c r="ALD66" s="14"/>
      <c r="ALE66" s="14"/>
      <c r="ALF66" s="14"/>
      <c r="ALG66" s="14"/>
      <c r="ALH66" s="14"/>
      <c r="ALI66" s="14"/>
      <c r="ALJ66" s="14"/>
      <c r="ALK66" s="14"/>
      <c r="ALL66" s="14"/>
      <c r="ALM66" s="14"/>
      <c r="ALN66" s="14"/>
      <c r="ALO66" s="14"/>
      <c r="ALP66" s="14"/>
      <c r="ALQ66" s="14"/>
      <c r="ALR66" s="14"/>
      <c r="ALS66" s="14"/>
      <c r="ALT66" s="14"/>
      <c r="ALU66" s="14"/>
      <c r="ALV66" s="14"/>
      <c r="ALW66" s="14"/>
      <c r="ALX66" s="14"/>
      <c r="ALY66" s="14"/>
      <c r="ALZ66" s="14"/>
      <c r="AMA66" s="14"/>
      <c r="AMB66" s="14"/>
      <c r="AMC66" s="14"/>
      <c r="AMD66" s="14"/>
      <c r="AME66" s="14"/>
      <c r="AMF66" s="14"/>
      <c r="AMG66" s="14"/>
      <c r="AMH66" s="14"/>
      <c r="AMI66" s="14"/>
      <c r="AMJ66" s="14"/>
      <c r="AMK66" s="14"/>
      <c r="AML66" s="14"/>
    </row>
    <row r="67" spans="1:1026" s="32" customFormat="1" x14ac:dyDescent="0.25">
      <c r="A67" s="34" t="s">
        <v>53</v>
      </c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9">
        <f>SUM(O42:O66)</f>
        <v>0</v>
      </c>
      <c r="P67" s="29">
        <f>SUM(P42:P66)</f>
        <v>0</v>
      </c>
      <c r="Q67" s="29">
        <f>SUM(Q42:Q66)</f>
        <v>0</v>
      </c>
      <c r="R67" s="30">
        <f t="shared" ref="R67:W67" si="63">SUM(R45:R66)</f>
        <v>0</v>
      </c>
      <c r="S67" s="30">
        <f t="shared" si="63"/>
        <v>0</v>
      </c>
      <c r="T67" s="24">
        <f t="shared" si="63"/>
        <v>4437482750.1000004</v>
      </c>
      <c r="U67" s="30">
        <f t="shared" si="63"/>
        <v>0</v>
      </c>
      <c r="V67" s="24">
        <f t="shared" si="63"/>
        <v>4437482750.1000004</v>
      </c>
      <c r="W67" s="24">
        <f t="shared" si="63"/>
        <v>4437222590.8700008</v>
      </c>
      <c r="X67" s="26">
        <f t="shared" si="35"/>
        <v>0.99994137233998404</v>
      </c>
      <c r="Y67" s="24">
        <f>SUM(Y45:Y66)</f>
        <v>4437135330.5200005</v>
      </c>
      <c r="Z67" s="26">
        <f t="shared" si="36"/>
        <v>0.99992170795931723</v>
      </c>
      <c r="AA67" s="24">
        <f>SUM(AA45:AA66)</f>
        <v>4437135330.5200005</v>
      </c>
      <c r="AB67" s="26">
        <f t="shared" si="37"/>
        <v>0.99992170795931723</v>
      </c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  <c r="IT67" s="31"/>
      <c r="IU67" s="31"/>
      <c r="IV67" s="31"/>
      <c r="IW67" s="31"/>
      <c r="IX67" s="31"/>
      <c r="IY67" s="31"/>
      <c r="IZ67" s="31"/>
      <c r="JA67" s="31"/>
      <c r="JB67" s="31"/>
      <c r="JC67" s="31"/>
      <c r="JD67" s="31"/>
      <c r="JE67" s="31"/>
      <c r="JF67" s="31"/>
      <c r="JG67" s="31"/>
      <c r="JH67" s="31"/>
      <c r="JI67" s="31"/>
      <c r="JJ67" s="31"/>
      <c r="JK67" s="31"/>
      <c r="JL67" s="31"/>
      <c r="JM67" s="31"/>
      <c r="JN67" s="31"/>
      <c r="JO67" s="31"/>
      <c r="JP67" s="31"/>
      <c r="JQ67" s="31"/>
      <c r="JR67" s="31"/>
      <c r="JS67" s="31"/>
      <c r="JT67" s="31"/>
      <c r="JU67" s="31"/>
      <c r="JV67" s="31"/>
      <c r="JW67" s="31"/>
      <c r="JX67" s="31"/>
      <c r="JY67" s="31"/>
      <c r="JZ67" s="31"/>
      <c r="KA67" s="31"/>
      <c r="KB67" s="31"/>
      <c r="KC67" s="31"/>
      <c r="KD67" s="31"/>
      <c r="KE67" s="31"/>
      <c r="KF67" s="31"/>
      <c r="KG67" s="31"/>
      <c r="KH67" s="31"/>
      <c r="KI67" s="31"/>
      <c r="KJ67" s="31"/>
      <c r="KK67" s="31"/>
      <c r="KL67" s="31"/>
      <c r="KM67" s="31"/>
      <c r="KN67" s="31"/>
      <c r="KO67" s="31"/>
      <c r="KP67" s="31"/>
      <c r="KQ67" s="31"/>
      <c r="KR67" s="31"/>
      <c r="KS67" s="31"/>
      <c r="KT67" s="31"/>
      <c r="KU67" s="31"/>
      <c r="KV67" s="31"/>
      <c r="KW67" s="31"/>
      <c r="KX67" s="31"/>
      <c r="KY67" s="31"/>
      <c r="KZ67" s="31"/>
      <c r="LA67" s="31"/>
      <c r="LB67" s="31"/>
      <c r="LC67" s="31"/>
      <c r="LD67" s="31"/>
      <c r="LE67" s="31"/>
      <c r="LF67" s="31"/>
      <c r="LG67" s="31"/>
      <c r="LH67" s="31"/>
      <c r="LI67" s="31"/>
      <c r="LJ67" s="31"/>
      <c r="LK67" s="31"/>
      <c r="LL67" s="31"/>
      <c r="LM67" s="31"/>
      <c r="LN67" s="31"/>
      <c r="LO67" s="31"/>
      <c r="LP67" s="31"/>
      <c r="LQ67" s="31"/>
      <c r="LR67" s="31"/>
      <c r="LS67" s="31"/>
      <c r="LT67" s="31"/>
      <c r="LU67" s="31"/>
      <c r="LV67" s="31"/>
      <c r="LW67" s="31"/>
      <c r="LX67" s="31"/>
      <c r="LY67" s="31"/>
      <c r="LZ67" s="31"/>
      <c r="MA67" s="31"/>
      <c r="MB67" s="31"/>
      <c r="MC67" s="31"/>
      <c r="MD67" s="31"/>
      <c r="ME67" s="31"/>
      <c r="MF67" s="31"/>
      <c r="MG67" s="31"/>
      <c r="MH67" s="31"/>
      <c r="MI67" s="31"/>
      <c r="MJ67" s="31"/>
      <c r="MK67" s="31"/>
      <c r="ML67" s="31"/>
      <c r="MM67" s="31"/>
      <c r="MN67" s="31"/>
      <c r="MO67" s="31"/>
      <c r="MP67" s="31"/>
      <c r="MQ67" s="31"/>
      <c r="MR67" s="31"/>
      <c r="MS67" s="31"/>
      <c r="MT67" s="31"/>
      <c r="MU67" s="31"/>
      <c r="MV67" s="31"/>
      <c r="MW67" s="31"/>
      <c r="MX67" s="31"/>
      <c r="MY67" s="31"/>
      <c r="MZ67" s="31"/>
      <c r="NA67" s="31"/>
      <c r="NB67" s="31"/>
      <c r="NC67" s="31"/>
      <c r="ND67" s="31"/>
      <c r="NE67" s="31"/>
      <c r="NF67" s="31"/>
      <c r="NG67" s="31"/>
      <c r="NH67" s="31"/>
      <c r="NI67" s="31"/>
      <c r="NJ67" s="31"/>
      <c r="NK67" s="31"/>
      <c r="NL67" s="31"/>
      <c r="NM67" s="31"/>
      <c r="NN67" s="31"/>
      <c r="NO67" s="31"/>
      <c r="NP67" s="31"/>
      <c r="NQ67" s="31"/>
      <c r="NR67" s="31"/>
      <c r="NS67" s="31"/>
      <c r="NT67" s="31"/>
      <c r="NU67" s="31"/>
      <c r="NV67" s="31"/>
      <c r="NW67" s="31"/>
      <c r="NX67" s="31"/>
      <c r="NY67" s="31"/>
      <c r="NZ67" s="31"/>
      <c r="OA67" s="31"/>
      <c r="OB67" s="31"/>
      <c r="OC67" s="31"/>
      <c r="OD67" s="31"/>
      <c r="OE67" s="31"/>
      <c r="OF67" s="31"/>
      <c r="OG67" s="31"/>
      <c r="OH67" s="31"/>
      <c r="OI67" s="31"/>
      <c r="OJ67" s="31"/>
      <c r="OK67" s="31"/>
      <c r="OL67" s="31"/>
      <c r="OM67" s="31"/>
      <c r="ON67" s="31"/>
      <c r="OO67" s="31"/>
      <c r="OP67" s="31"/>
      <c r="OQ67" s="31"/>
      <c r="OR67" s="31"/>
      <c r="OS67" s="31"/>
      <c r="OT67" s="31"/>
      <c r="OU67" s="31"/>
      <c r="OV67" s="31"/>
      <c r="OW67" s="31"/>
      <c r="OX67" s="31"/>
      <c r="OY67" s="31"/>
      <c r="OZ67" s="31"/>
      <c r="PA67" s="31"/>
      <c r="PB67" s="31"/>
      <c r="PC67" s="31"/>
      <c r="PD67" s="31"/>
      <c r="PE67" s="31"/>
      <c r="PF67" s="31"/>
      <c r="PG67" s="31"/>
      <c r="PH67" s="31"/>
      <c r="PI67" s="31"/>
      <c r="PJ67" s="31"/>
      <c r="PK67" s="31"/>
      <c r="PL67" s="31"/>
      <c r="PM67" s="31"/>
      <c r="PN67" s="31"/>
      <c r="PO67" s="31"/>
      <c r="PP67" s="31"/>
      <c r="PQ67" s="31"/>
      <c r="PR67" s="31"/>
      <c r="PS67" s="31"/>
      <c r="PT67" s="31"/>
      <c r="PU67" s="31"/>
      <c r="PV67" s="31"/>
      <c r="PW67" s="31"/>
      <c r="PX67" s="31"/>
      <c r="PY67" s="31"/>
      <c r="PZ67" s="31"/>
      <c r="QA67" s="31"/>
      <c r="QB67" s="31"/>
      <c r="QC67" s="31"/>
      <c r="QD67" s="31"/>
      <c r="QE67" s="31"/>
      <c r="QF67" s="31"/>
      <c r="QG67" s="31"/>
      <c r="QH67" s="31"/>
      <c r="QI67" s="31"/>
      <c r="QJ67" s="31"/>
      <c r="QK67" s="31"/>
      <c r="QL67" s="31"/>
      <c r="QM67" s="31"/>
      <c r="QN67" s="31"/>
      <c r="QO67" s="31"/>
      <c r="QP67" s="31"/>
      <c r="QQ67" s="31"/>
      <c r="QR67" s="31"/>
      <c r="QS67" s="31"/>
      <c r="QT67" s="31"/>
      <c r="QU67" s="31"/>
      <c r="QV67" s="31"/>
      <c r="QW67" s="31"/>
      <c r="QX67" s="31"/>
      <c r="QY67" s="31"/>
      <c r="QZ67" s="31"/>
      <c r="RA67" s="31"/>
      <c r="RB67" s="31"/>
      <c r="RC67" s="31"/>
      <c r="RD67" s="31"/>
      <c r="RE67" s="31"/>
      <c r="RF67" s="31"/>
      <c r="RG67" s="31"/>
      <c r="RH67" s="31"/>
      <c r="RI67" s="31"/>
      <c r="RJ67" s="31"/>
      <c r="RK67" s="31"/>
      <c r="RL67" s="31"/>
      <c r="RM67" s="31"/>
      <c r="RN67" s="31"/>
      <c r="RO67" s="31"/>
      <c r="RP67" s="31"/>
      <c r="RQ67" s="31"/>
      <c r="RR67" s="31"/>
      <c r="RS67" s="31"/>
      <c r="RT67" s="31"/>
      <c r="RU67" s="31"/>
      <c r="RV67" s="31"/>
      <c r="RW67" s="31"/>
      <c r="RX67" s="31"/>
      <c r="RY67" s="31"/>
      <c r="RZ67" s="31"/>
      <c r="SA67" s="31"/>
      <c r="SB67" s="31"/>
      <c r="SC67" s="31"/>
      <c r="SD67" s="31"/>
      <c r="SE67" s="31"/>
      <c r="SF67" s="31"/>
      <c r="SG67" s="31"/>
      <c r="SH67" s="31"/>
      <c r="SI67" s="31"/>
      <c r="SJ67" s="31"/>
      <c r="SK67" s="31"/>
      <c r="SL67" s="31"/>
      <c r="SM67" s="31"/>
      <c r="SN67" s="31"/>
      <c r="SO67" s="31"/>
      <c r="SP67" s="31"/>
      <c r="SQ67" s="31"/>
      <c r="SR67" s="31"/>
      <c r="SS67" s="31"/>
      <c r="ST67" s="31"/>
      <c r="SU67" s="31"/>
      <c r="SV67" s="31"/>
      <c r="SW67" s="31"/>
      <c r="SX67" s="31"/>
      <c r="SY67" s="31"/>
      <c r="SZ67" s="31"/>
      <c r="TA67" s="31"/>
      <c r="TB67" s="31"/>
      <c r="TC67" s="31"/>
      <c r="TD67" s="31"/>
      <c r="TE67" s="31"/>
      <c r="TF67" s="31"/>
      <c r="TG67" s="31"/>
      <c r="TH67" s="31"/>
      <c r="TI67" s="31"/>
      <c r="TJ67" s="31"/>
      <c r="TK67" s="31"/>
      <c r="TL67" s="31"/>
      <c r="TM67" s="31"/>
      <c r="TN67" s="31"/>
      <c r="TO67" s="31"/>
      <c r="TP67" s="31"/>
      <c r="TQ67" s="31"/>
      <c r="TR67" s="31"/>
      <c r="TS67" s="31"/>
      <c r="TT67" s="31"/>
      <c r="TU67" s="31"/>
      <c r="TV67" s="31"/>
      <c r="TW67" s="31"/>
      <c r="TX67" s="31"/>
      <c r="TY67" s="31"/>
      <c r="TZ67" s="31"/>
      <c r="UA67" s="31"/>
      <c r="UB67" s="31"/>
      <c r="UC67" s="31"/>
      <c r="UD67" s="31"/>
      <c r="UE67" s="31"/>
      <c r="UF67" s="31"/>
      <c r="UG67" s="31"/>
      <c r="UH67" s="31"/>
      <c r="UI67" s="31"/>
      <c r="UJ67" s="31"/>
      <c r="UK67" s="31"/>
      <c r="UL67" s="31"/>
      <c r="UM67" s="31"/>
      <c r="UN67" s="31"/>
      <c r="UO67" s="31"/>
      <c r="UP67" s="31"/>
      <c r="UQ67" s="31"/>
      <c r="UR67" s="31"/>
      <c r="US67" s="31"/>
      <c r="UT67" s="31"/>
      <c r="UU67" s="31"/>
      <c r="UV67" s="31"/>
      <c r="UW67" s="31"/>
      <c r="UX67" s="31"/>
      <c r="UY67" s="31"/>
      <c r="UZ67" s="31"/>
      <c r="VA67" s="31"/>
      <c r="VB67" s="31"/>
      <c r="VC67" s="31"/>
      <c r="VD67" s="31"/>
      <c r="VE67" s="31"/>
      <c r="VF67" s="31"/>
      <c r="VG67" s="31"/>
      <c r="VH67" s="31"/>
      <c r="VI67" s="31"/>
      <c r="VJ67" s="31"/>
      <c r="VK67" s="31"/>
      <c r="VL67" s="31"/>
      <c r="VM67" s="31"/>
      <c r="VN67" s="31"/>
      <c r="VO67" s="31"/>
      <c r="VP67" s="31"/>
      <c r="VQ67" s="31"/>
      <c r="VR67" s="31"/>
      <c r="VS67" s="31"/>
      <c r="VT67" s="31"/>
      <c r="VU67" s="31"/>
      <c r="VV67" s="31"/>
      <c r="VW67" s="31"/>
      <c r="VX67" s="31"/>
      <c r="VY67" s="31"/>
      <c r="VZ67" s="31"/>
      <c r="WA67" s="31"/>
      <c r="WB67" s="31"/>
      <c r="WC67" s="31"/>
      <c r="WD67" s="31"/>
      <c r="WE67" s="31"/>
      <c r="WF67" s="31"/>
      <c r="WG67" s="31"/>
      <c r="WH67" s="31"/>
      <c r="WI67" s="31"/>
      <c r="WJ67" s="31"/>
      <c r="WK67" s="31"/>
      <c r="WL67" s="31"/>
      <c r="WM67" s="31"/>
      <c r="WN67" s="31"/>
      <c r="WO67" s="31"/>
      <c r="WP67" s="31"/>
      <c r="WQ67" s="31"/>
      <c r="WR67" s="31"/>
      <c r="WS67" s="31"/>
      <c r="WT67" s="31"/>
      <c r="WU67" s="31"/>
      <c r="WV67" s="31"/>
      <c r="WW67" s="31"/>
      <c r="WX67" s="31"/>
      <c r="WY67" s="31"/>
      <c r="WZ67" s="31"/>
      <c r="XA67" s="31"/>
      <c r="XB67" s="31"/>
      <c r="XC67" s="31"/>
      <c r="XD67" s="31"/>
      <c r="XE67" s="31"/>
      <c r="XF67" s="31"/>
      <c r="XG67" s="31"/>
      <c r="XH67" s="31"/>
      <c r="XI67" s="31"/>
      <c r="XJ67" s="31"/>
      <c r="XK67" s="31"/>
      <c r="XL67" s="31"/>
      <c r="XM67" s="31"/>
      <c r="XN67" s="31"/>
      <c r="XO67" s="31"/>
      <c r="XP67" s="31"/>
      <c r="XQ67" s="31"/>
      <c r="XR67" s="31"/>
      <c r="XS67" s="31"/>
      <c r="XT67" s="31"/>
      <c r="XU67" s="31"/>
      <c r="XV67" s="31"/>
      <c r="XW67" s="31"/>
      <c r="XX67" s="31"/>
      <c r="XY67" s="31"/>
      <c r="XZ67" s="31"/>
      <c r="YA67" s="31"/>
      <c r="YB67" s="31"/>
      <c r="YC67" s="31"/>
      <c r="YD67" s="31"/>
      <c r="YE67" s="31"/>
      <c r="YF67" s="31"/>
      <c r="YG67" s="31"/>
      <c r="YH67" s="31"/>
      <c r="YI67" s="31"/>
      <c r="YJ67" s="31"/>
      <c r="YK67" s="31"/>
      <c r="YL67" s="31"/>
      <c r="YM67" s="31"/>
      <c r="YN67" s="31"/>
      <c r="YO67" s="31"/>
      <c r="YP67" s="31"/>
      <c r="YQ67" s="31"/>
      <c r="YR67" s="31"/>
      <c r="YS67" s="31"/>
      <c r="YT67" s="31"/>
      <c r="YU67" s="31"/>
      <c r="YV67" s="31"/>
      <c r="YW67" s="31"/>
      <c r="YX67" s="31"/>
      <c r="YY67" s="31"/>
      <c r="YZ67" s="31"/>
      <c r="ZA67" s="31"/>
      <c r="ZB67" s="31"/>
      <c r="ZC67" s="31"/>
      <c r="ZD67" s="31"/>
      <c r="ZE67" s="31"/>
      <c r="ZF67" s="31"/>
      <c r="ZG67" s="31"/>
      <c r="ZH67" s="31"/>
      <c r="ZI67" s="31"/>
      <c r="ZJ67" s="31"/>
      <c r="ZK67" s="31"/>
      <c r="ZL67" s="31"/>
      <c r="ZM67" s="31"/>
      <c r="ZN67" s="31"/>
      <c r="ZO67" s="31"/>
      <c r="ZP67" s="31"/>
      <c r="ZQ67" s="31"/>
      <c r="ZR67" s="31"/>
      <c r="ZS67" s="31"/>
      <c r="ZT67" s="31"/>
      <c r="ZU67" s="31"/>
      <c r="ZV67" s="31"/>
      <c r="ZW67" s="31"/>
      <c r="ZX67" s="31"/>
      <c r="ZY67" s="31"/>
      <c r="ZZ67" s="31"/>
      <c r="AAA67" s="31"/>
      <c r="AAB67" s="31"/>
      <c r="AAC67" s="31"/>
      <c r="AAD67" s="31"/>
      <c r="AAE67" s="31"/>
      <c r="AAF67" s="31"/>
      <c r="AAG67" s="31"/>
      <c r="AAH67" s="31"/>
      <c r="AAI67" s="31"/>
      <c r="AAJ67" s="31"/>
      <c r="AAK67" s="31"/>
      <c r="AAL67" s="31"/>
      <c r="AAM67" s="31"/>
      <c r="AAN67" s="31"/>
      <c r="AAO67" s="31"/>
      <c r="AAP67" s="31"/>
      <c r="AAQ67" s="31"/>
      <c r="AAR67" s="31"/>
      <c r="AAS67" s="31"/>
      <c r="AAT67" s="31"/>
      <c r="AAU67" s="31"/>
      <c r="AAV67" s="31"/>
      <c r="AAW67" s="31"/>
      <c r="AAX67" s="31"/>
      <c r="AAY67" s="31"/>
      <c r="AAZ67" s="31"/>
      <c r="ABA67" s="31"/>
      <c r="ABB67" s="31"/>
      <c r="ABC67" s="31"/>
      <c r="ABD67" s="31"/>
      <c r="ABE67" s="31"/>
      <c r="ABF67" s="31"/>
      <c r="ABG67" s="31"/>
      <c r="ABH67" s="31"/>
      <c r="ABI67" s="31"/>
      <c r="ABJ67" s="31"/>
      <c r="ABK67" s="31"/>
      <c r="ABL67" s="31"/>
      <c r="ABM67" s="31"/>
      <c r="ABN67" s="31"/>
      <c r="ABO67" s="31"/>
      <c r="ABP67" s="31"/>
      <c r="ABQ67" s="31"/>
      <c r="ABR67" s="31"/>
      <c r="ABS67" s="31"/>
      <c r="ABT67" s="31"/>
      <c r="ABU67" s="31"/>
      <c r="ABV67" s="31"/>
      <c r="ABW67" s="31"/>
      <c r="ABX67" s="31"/>
      <c r="ABY67" s="31"/>
      <c r="ABZ67" s="31"/>
      <c r="ACA67" s="31"/>
      <c r="ACB67" s="31"/>
      <c r="ACC67" s="31"/>
      <c r="ACD67" s="31"/>
      <c r="ACE67" s="31"/>
      <c r="ACF67" s="31"/>
      <c r="ACG67" s="31"/>
      <c r="ACH67" s="31"/>
      <c r="ACI67" s="31"/>
      <c r="ACJ67" s="31"/>
      <c r="ACK67" s="31"/>
      <c r="ACL67" s="31"/>
      <c r="ACM67" s="31"/>
      <c r="ACN67" s="31"/>
      <c r="ACO67" s="31"/>
      <c r="ACP67" s="31"/>
      <c r="ACQ67" s="31"/>
      <c r="ACR67" s="31"/>
      <c r="ACS67" s="31"/>
      <c r="ACT67" s="31"/>
      <c r="ACU67" s="31"/>
      <c r="ACV67" s="31"/>
      <c r="ACW67" s="31"/>
      <c r="ACX67" s="31"/>
      <c r="ACY67" s="31"/>
      <c r="ACZ67" s="31"/>
      <c r="ADA67" s="31"/>
      <c r="ADB67" s="31"/>
      <c r="ADC67" s="31"/>
      <c r="ADD67" s="31"/>
      <c r="ADE67" s="31"/>
      <c r="ADF67" s="31"/>
      <c r="ADG67" s="31"/>
      <c r="ADH67" s="31"/>
      <c r="ADI67" s="31"/>
      <c r="ADJ67" s="31"/>
      <c r="ADK67" s="31"/>
      <c r="ADL67" s="31"/>
      <c r="ADM67" s="31"/>
      <c r="ADN67" s="31"/>
      <c r="ADO67" s="31"/>
      <c r="ADP67" s="31"/>
      <c r="ADQ67" s="31"/>
      <c r="ADR67" s="31"/>
      <c r="ADS67" s="31"/>
      <c r="ADT67" s="31"/>
      <c r="ADU67" s="31"/>
      <c r="ADV67" s="31"/>
      <c r="ADW67" s="31"/>
      <c r="ADX67" s="31"/>
      <c r="ADY67" s="31"/>
      <c r="ADZ67" s="31"/>
      <c r="AEA67" s="31"/>
      <c r="AEB67" s="31"/>
      <c r="AEC67" s="31"/>
      <c r="AED67" s="31"/>
      <c r="AEE67" s="31"/>
      <c r="AEF67" s="31"/>
      <c r="AEG67" s="31"/>
      <c r="AEH67" s="31"/>
      <c r="AEI67" s="31"/>
      <c r="AEJ67" s="31"/>
      <c r="AEK67" s="31"/>
      <c r="AEL67" s="31"/>
      <c r="AEM67" s="31"/>
      <c r="AEN67" s="31"/>
      <c r="AEO67" s="31"/>
      <c r="AEP67" s="31"/>
      <c r="AEQ67" s="31"/>
      <c r="AER67" s="31"/>
      <c r="AES67" s="31"/>
      <c r="AET67" s="31"/>
      <c r="AEU67" s="31"/>
      <c r="AEV67" s="31"/>
      <c r="AEW67" s="31"/>
      <c r="AEX67" s="31"/>
      <c r="AEY67" s="31"/>
      <c r="AEZ67" s="31"/>
      <c r="AFA67" s="31"/>
      <c r="AFB67" s="31"/>
      <c r="AFC67" s="31"/>
      <c r="AFD67" s="31"/>
      <c r="AFE67" s="31"/>
      <c r="AFF67" s="31"/>
      <c r="AFG67" s="31"/>
      <c r="AFH67" s="31"/>
      <c r="AFI67" s="31"/>
      <c r="AFJ67" s="31"/>
      <c r="AFK67" s="31"/>
      <c r="AFL67" s="31"/>
      <c r="AFM67" s="31"/>
      <c r="AFN67" s="31"/>
      <c r="AFO67" s="31"/>
      <c r="AFP67" s="31"/>
      <c r="AFQ67" s="31"/>
      <c r="AFR67" s="31"/>
      <c r="AFS67" s="31"/>
      <c r="AFT67" s="31"/>
      <c r="AFU67" s="31"/>
      <c r="AFV67" s="31"/>
      <c r="AFW67" s="31"/>
      <c r="AFX67" s="31"/>
      <c r="AFY67" s="31"/>
      <c r="AFZ67" s="31"/>
      <c r="AGA67" s="31"/>
      <c r="AGB67" s="31"/>
      <c r="AGC67" s="31"/>
      <c r="AGD67" s="31"/>
      <c r="AGE67" s="31"/>
      <c r="AGF67" s="31"/>
      <c r="AGG67" s="31"/>
      <c r="AGH67" s="31"/>
      <c r="AGI67" s="31"/>
      <c r="AGJ67" s="31"/>
      <c r="AGK67" s="31"/>
      <c r="AGL67" s="31"/>
      <c r="AGM67" s="31"/>
      <c r="AGN67" s="31"/>
      <c r="AGO67" s="31"/>
      <c r="AGP67" s="31"/>
      <c r="AGQ67" s="31"/>
      <c r="AGR67" s="31"/>
      <c r="AGS67" s="31"/>
      <c r="AGT67" s="31"/>
      <c r="AGU67" s="31"/>
      <c r="AGV67" s="31"/>
      <c r="AGW67" s="31"/>
      <c r="AGX67" s="31"/>
      <c r="AGY67" s="31"/>
      <c r="AGZ67" s="31"/>
      <c r="AHA67" s="31"/>
      <c r="AHB67" s="31"/>
      <c r="AHC67" s="31"/>
      <c r="AHD67" s="31"/>
      <c r="AHE67" s="31"/>
      <c r="AHF67" s="31"/>
      <c r="AHG67" s="31"/>
      <c r="AHH67" s="31"/>
      <c r="AHI67" s="31"/>
      <c r="AHJ67" s="31"/>
      <c r="AHK67" s="31"/>
      <c r="AHL67" s="31"/>
      <c r="AHM67" s="31"/>
      <c r="AHN67" s="31"/>
      <c r="AHO67" s="31"/>
      <c r="AHP67" s="31"/>
      <c r="AHQ67" s="31"/>
      <c r="AHR67" s="31"/>
      <c r="AHS67" s="31"/>
      <c r="AHT67" s="31"/>
      <c r="AHU67" s="31"/>
      <c r="AHV67" s="31"/>
      <c r="AHW67" s="31"/>
      <c r="AHX67" s="31"/>
      <c r="AHY67" s="31"/>
      <c r="AHZ67" s="31"/>
      <c r="AIA67" s="31"/>
      <c r="AIB67" s="31"/>
      <c r="AIC67" s="31"/>
      <c r="AID67" s="31"/>
      <c r="AIE67" s="31"/>
      <c r="AIF67" s="31"/>
      <c r="AIG67" s="31"/>
      <c r="AIH67" s="31"/>
      <c r="AII67" s="31"/>
      <c r="AIJ67" s="31"/>
      <c r="AIK67" s="31"/>
      <c r="AIL67" s="31"/>
      <c r="AIM67" s="31"/>
      <c r="AIN67" s="31"/>
      <c r="AIO67" s="31"/>
      <c r="AIP67" s="31"/>
      <c r="AIQ67" s="31"/>
      <c r="AIR67" s="31"/>
      <c r="AIS67" s="31"/>
      <c r="AIT67" s="31"/>
      <c r="AIU67" s="31"/>
      <c r="AIV67" s="31"/>
      <c r="AIW67" s="31"/>
      <c r="AIX67" s="31"/>
      <c r="AIY67" s="31"/>
      <c r="AIZ67" s="31"/>
      <c r="AJA67" s="31"/>
      <c r="AJB67" s="31"/>
      <c r="AJC67" s="31"/>
      <c r="AJD67" s="31"/>
      <c r="AJE67" s="31"/>
      <c r="AJF67" s="31"/>
      <c r="AJG67" s="31"/>
      <c r="AJH67" s="31"/>
      <c r="AJI67" s="31"/>
      <c r="AJJ67" s="31"/>
      <c r="AJK67" s="31"/>
      <c r="AJL67" s="31"/>
      <c r="AJM67" s="31"/>
      <c r="AJN67" s="31"/>
      <c r="AJO67" s="31"/>
      <c r="AJP67" s="31"/>
      <c r="AJQ67" s="31"/>
      <c r="AJR67" s="31"/>
      <c r="AJS67" s="31"/>
      <c r="AJT67" s="31"/>
      <c r="AJU67" s="31"/>
      <c r="AJV67" s="31"/>
      <c r="AJW67" s="31"/>
      <c r="AJX67" s="31"/>
      <c r="AJY67" s="31"/>
      <c r="AJZ67" s="31"/>
      <c r="AKA67" s="31"/>
      <c r="AKB67" s="31"/>
      <c r="AKC67" s="31"/>
      <c r="AKD67" s="31"/>
      <c r="AKE67" s="31"/>
      <c r="AKF67" s="31"/>
      <c r="AKG67" s="31"/>
      <c r="AKH67" s="31"/>
      <c r="AKI67" s="31"/>
      <c r="AKJ67" s="31"/>
      <c r="AKK67" s="31"/>
      <c r="AKL67" s="31"/>
      <c r="AKM67" s="31"/>
      <c r="AKN67" s="31"/>
      <c r="AKO67" s="31"/>
      <c r="AKP67" s="31"/>
      <c r="AKQ67" s="31"/>
      <c r="AKR67" s="31"/>
      <c r="AKS67" s="31"/>
      <c r="AKT67" s="31"/>
      <c r="AKU67" s="31"/>
      <c r="AKV67" s="31"/>
      <c r="AKW67" s="31"/>
      <c r="AKX67" s="31"/>
      <c r="AKY67" s="31"/>
      <c r="AKZ67" s="31"/>
      <c r="ALA67" s="31"/>
      <c r="ALB67" s="31"/>
      <c r="ALC67" s="31"/>
      <c r="ALD67" s="31"/>
      <c r="ALE67" s="31"/>
      <c r="ALF67" s="31"/>
      <c r="ALG67" s="31"/>
      <c r="ALH67" s="31"/>
      <c r="ALI67" s="31"/>
      <c r="ALJ67" s="31"/>
      <c r="ALK67" s="31"/>
      <c r="ALL67" s="31"/>
      <c r="ALM67" s="31"/>
      <c r="ALN67" s="31"/>
      <c r="ALO67" s="31"/>
      <c r="ALP67" s="31"/>
      <c r="ALQ67" s="31"/>
      <c r="ALR67" s="31"/>
      <c r="ALS67" s="31"/>
      <c r="ALT67" s="31"/>
      <c r="ALU67" s="31"/>
      <c r="ALV67" s="31"/>
      <c r="ALW67" s="31"/>
      <c r="ALX67" s="31"/>
      <c r="ALY67" s="31"/>
      <c r="ALZ67" s="31"/>
      <c r="AMA67" s="31"/>
      <c r="AMB67" s="31"/>
      <c r="AMC67" s="31"/>
      <c r="AMD67" s="31"/>
      <c r="AME67" s="31"/>
      <c r="AMF67" s="31"/>
      <c r="AMG67" s="31"/>
      <c r="AMH67" s="31"/>
      <c r="AMI67" s="31"/>
      <c r="AMJ67" s="31"/>
      <c r="AMK67" s="31"/>
      <c r="AML67" s="31"/>
    </row>
    <row r="69" spans="1:1026" x14ac:dyDescent="0.25">
      <c r="A69" s="20" t="s">
        <v>91</v>
      </c>
      <c r="B69" s="50" t="s">
        <v>92</v>
      </c>
      <c r="C69" s="50"/>
      <c r="D69" s="50"/>
      <c r="E69" s="50"/>
      <c r="F69" s="50"/>
      <c r="G69" s="50"/>
      <c r="H69" s="50"/>
      <c r="I69" s="50"/>
      <c r="J69" s="50"/>
    </row>
    <row r="70" spans="1:1026" x14ac:dyDescent="0.25">
      <c r="A70" s="21"/>
      <c r="B70" s="50" t="s">
        <v>93</v>
      </c>
      <c r="C70" s="50"/>
      <c r="D70" s="50"/>
      <c r="E70" s="50"/>
      <c r="F70" s="50"/>
      <c r="G70" s="50"/>
      <c r="H70" s="50"/>
      <c r="I70" s="50"/>
      <c r="J70" s="50"/>
    </row>
  </sheetData>
  <mergeCells count="45">
    <mergeCell ref="B33:J33"/>
    <mergeCell ref="B34:J34"/>
    <mergeCell ref="B69:J69"/>
    <mergeCell ref="B70:J70"/>
    <mergeCell ref="A67:N67"/>
    <mergeCell ref="C38:J38"/>
    <mergeCell ref="C39:L39"/>
    <mergeCell ref="C40:J40"/>
    <mergeCell ref="T42:U42"/>
    <mergeCell ref="V42:V43"/>
    <mergeCell ref="W42:AB42"/>
    <mergeCell ref="A43:B43"/>
    <mergeCell ref="C43:D44"/>
    <mergeCell ref="E43:G44"/>
    <mergeCell ref="H43:J43"/>
    <mergeCell ref="K43:K44"/>
    <mergeCell ref="L43:M43"/>
    <mergeCell ref="N43:N44"/>
    <mergeCell ref="I44:J44"/>
    <mergeCell ref="A42:N42"/>
    <mergeCell ref="O42:O43"/>
    <mergeCell ref="P42:Q42"/>
    <mergeCell ref="R42:R43"/>
    <mergeCell ref="S42:S43"/>
    <mergeCell ref="C2:J2"/>
    <mergeCell ref="C3:L3"/>
    <mergeCell ref="C4:J4"/>
    <mergeCell ref="A6:AB6"/>
    <mergeCell ref="A7:N7"/>
    <mergeCell ref="O7:O8"/>
    <mergeCell ref="P7:Q7"/>
    <mergeCell ref="R7:R8"/>
    <mergeCell ref="S7:S8"/>
    <mergeCell ref="T7:U7"/>
    <mergeCell ref="V7:V8"/>
    <mergeCell ref="W7:AB7"/>
    <mergeCell ref="A8:B8"/>
    <mergeCell ref="K8:K9"/>
    <mergeCell ref="L8:M8"/>
    <mergeCell ref="N8:N9"/>
    <mergeCell ref="A31:N31"/>
    <mergeCell ref="C8:D9"/>
    <mergeCell ref="E8:G9"/>
    <mergeCell ref="H8:J8"/>
    <mergeCell ref="I9:J9"/>
  </mergeCells>
  <phoneticPr fontId="9" type="noConversion"/>
  <printOptions horizontalCentered="1"/>
  <pageMargins left="0.196527777777778" right="0.196527777777778" top="0.39374999999999999" bottom="0.196527777777778" header="0.51180555555555496" footer="0.51180555555555496"/>
  <pageSetup paperSize="9" scale="50" firstPageNumber="0" orientation="landscape" horizontalDpi="300" verticalDpi="300" r:id="rId1"/>
  <ignoredErrors>
    <ignoredError sqref="A31:N31 P30:S30 X30 Z30 AB30 AB10:AB21 Z10:Z21 X10:X21 P10:S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 2025 (TRF6 - 090059-090060)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Figueiredo Gomes</dc:creator>
  <cp:lastModifiedBy>Cristiane</cp:lastModifiedBy>
  <cp:revision>1</cp:revision>
  <cp:lastPrinted>2023-03-10T22:39:15Z</cp:lastPrinted>
  <dcterms:created xsi:type="dcterms:W3CDTF">2023-03-10T17:40:03Z</dcterms:created>
  <dcterms:modified xsi:type="dcterms:W3CDTF">2025-11-24T17:12:15Z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