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1"/>
  </bookViews>
  <sheets>
    <sheet name="Resumo IMR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2" sheetId="13" state="visible" r:id="rId14"/>
    <sheet name="13" sheetId="14" state="visible" r:id="rId15"/>
    <sheet name="14" sheetId="15" state="visible" r:id="rId16"/>
    <sheet name="15" sheetId="16" state="visible" r:id="rId17"/>
    <sheet name="16" sheetId="17" state="visible" r:id="rId18"/>
    <sheet name="17" sheetId="18" state="visible" r:id="rId19"/>
    <sheet name="18" sheetId="19" state="visible" r:id="rId20"/>
    <sheet name="19" sheetId="20" state="visible" r:id="rId21"/>
    <sheet name="20" sheetId="21" state="visible" r:id="rId22"/>
    <sheet name="21" sheetId="22" state="visible" r:id="rId23"/>
    <sheet name="22" sheetId="23" state="visible" r:id="rId24"/>
    <sheet name="23" sheetId="24" state="visible" r:id="rId25"/>
    <sheet name="24" sheetId="25" state="visible" r:id="rId26"/>
  </sheets>
  <definedNames>
    <definedName function="false" hidden="false" localSheetId="0" name="_xlnm.Print_Area" vbProcedure="false">'Resumo IMR'!$A$1:$F$62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<sst xmlns="http://schemas.openxmlformats.org/spreadsheetml/2006/main" count="688" uniqueCount="218">
  <si>
    <t xml:space="preserve">ANEXO XI - INSTRUMENTO DE MEDIÇÃO DE RESULTADO (IMR)</t>
  </si>
  <si>
    <t xml:space="preserve">O Instrumento de Medição de Resultado (IMR) dar-se-á da seguinte forma:</t>
  </si>
  <si>
    <t xml:space="preserve">a) Para efeito de aplicação de glosas são atribuídos graus e respectivos percentuais incidentes às infrações, os quais incidirão sobre a base global da medição, apurada após as deduções diretas e as glosas de VA/VT e antes da aplicação do IMR, conforme tabela de graduação abaixo:</t>
  </si>
  <si>
    <t xml:space="preserve">CLASSIFICAÇÃO IMR</t>
  </si>
  <si>
    <t xml:space="preserve">GRAVIDADE DA OCORRÊNCIA</t>
  </si>
  <si>
    <t xml:space="preserve">PONTUAÇÃO POR OCORRÊNCIA - CONVERSÃO</t>
  </si>
  <si>
    <t xml:space="preserve">Leve</t>
  </si>
  <si>
    <t xml:space="preserve">Média</t>
  </si>
  <si>
    <t xml:space="preserve">Grave</t>
  </si>
  <si>
    <t xml:space="preserve">Crítica</t>
  </si>
  <si>
    <t xml:space="preserve">MÍNIMO </t>
  </si>
  <si>
    <t xml:space="preserve">MÁXIMO</t>
  </si>
  <si>
    <t xml:space="preserve">TABELA DE SUPRESSÕES DE PAGAMENTO BASEADAS EM IMR
(APLICAÇÃO DE GLOSAS NO FATURAMENTO)</t>
  </si>
  <si>
    <t xml:space="preserve">FATURAMENTO</t>
  </si>
  <si>
    <t xml:space="preserve">PONTUAÇÃO DE GRAVIDADE DE OCORRÊNCIAS - CONVERSÃO</t>
  </si>
  <si>
    <t xml:space="preserve">REFLEXOS DA PONTUAÇÃO TOTAL PONDERADA SOBRE O FATURAMENTO</t>
  </si>
  <si>
    <t xml:space="preserve">Sem supressão</t>
  </si>
  <si>
    <t xml:space="preserve">Sem supressão, com possível notificação à Contratada</t>
  </si>
  <si>
    <t xml:space="preserve">Supressão de 1% do valor do faturamento</t>
  </si>
  <si>
    <t xml:space="preserve">Supressão de 2% do valor do faturamento</t>
  </si>
  <si>
    <t xml:space="preserve">Supressão de 3% do valor do faturamento</t>
  </si>
  <si>
    <t xml:space="preserve">Supressão de 4% do valor do faturamento</t>
  </si>
  <si>
    <t xml:space="preserve">b) A pontuação será aferida através de registros (falhas) levantados pela fiscalização do contrato e reclamações feitas pelos servidores e prestadores de serviços do órgão, após a apuração das ocorrências junto à Contratada.</t>
  </si>
  <si>
    <t xml:space="preserve">c) Apurada a desconformidade na prestação dos serviços, será atribuída uma pontuação, conforme tabelas a seguir:</t>
  </si>
  <si>
    <t xml:space="preserve">INDICADOR - QUALIDADE DO SERVIÇO PRESTADO</t>
  </si>
  <si>
    <t xml:space="preserve">GRAVIDADE</t>
  </si>
  <si>
    <t xml:space="preserve">MECANISMO DE CÁLCULO</t>
  </si>
  <si>
    <t xml:space="preserve">OCORRÊNCIAS</t>
  </si>
  <si>
    <t xml:space="preserve">CONVERSÃO</t>
  </si>
  <si>
    <t xml:space="preserve">Treinamento e Reciclagem</t>
  </si>
  <si>
    <t xml:space="preserve">INDICADOR - FISCALIZAÇÃO ADMINISTRATIVA</t>
  </si>
  <si>
    <t xml:space="preserve">Tempestividade no pagamento de verbas em dia: Salários no 5º dia útil do mês imediatamente subsequente ao do mês de referência: (ordinários - mensal); décimo terceiro; férias; remunerações compensatórias e rescisões contratuais.</t>
  </si>
  <si>
    <t xml:space="preserve">Tempestividade do crédito dos benefícios de vale-alimentação além do estabelecido no contrato e Convenção Coletiva.</t>
  </si>
  <si>
    <t xml:space="preserve">Tempestividade do crédito dos benefícios de vale-transporte além do estabelecido no contrato e Convenção Coletiva.</t>
  </si>
  <si>
    <t xml:space="preserve">Cumprir determinações e notificações, no prazo estabelecido pela Contratante, sem justificativa relevante.</t>
  </si>
  <si>
    <t xml:space="preserve">Tempestividade na entrega dos esclarecimentos formais solicitados para sanar as inconsistências ou dúvidas suscitadas durante a análise da documentação exigida no Contrato e/ou Termo de Referência.</t>
  </si>
  <si>
    <t xml:space="preserve">Atendimento à legislação trabalhista, previdenciária e CCT, com relação a itens não previstos previamente no IMR</t>
  </si>
  <si>
    <t xml:space="preserve">Cumprir as demais obrigações previstas no Termo de Referência e no contrato.</t>
  </si>
  <si>
    <t xml:space="preserve">Manter no quadro de empregados alocados na CONTRATANTE profissional em desacordo com a qualificação profissional exigida pelo TR. Por empregado.</t>
  </si>
  <si>
    <t xml:space="preserve">Cumprir o prazo mínimo para o aviso de férias, conforme previsto na CLT. Por empregado.</t>
  </si>
  <si>
    <t xml:space="preserve">Providenciar a substituição de funcionário para os casos de afastamentos superiores a 15 dias.</t>
  </si>
  <si>
    <t xml:space="preserve">Execução dos serviços determinados pela fiscalização, ressalvado motivo justificado.</t>
  </si>
  <si>
    <t xml:space="preserve">QUADRO RESUMO</t>
  </si>
  <si>
    <t xml:space="preserve">Total de Ocorrências no período (informativo)</t>
  </si>
  <si>
    <t xml:space="preserve">Pontuação Total Ponderada (ocorrências x peso)</t>
  </si>
  <si>
    <t xml:space="preserve">PERCENTUAL APLICÁVEL AO FATURAMENTO MENSAL</t>
  </si>
  <si>
    <t xml:space="preserve">Percentual calculado de forma automática, segundo as ocorrências apontados pelo fiscal.</t>
  </si>
  <si>
    <t xml:space="preserve">BASE GLOBAL DA MEDIÇÃO APÓS DEDUÇÕES DIRETAS E GLOSAS DE VA/VT, ANTES DO IMR</t>
  </si>
  <si>
    <t xml:space="preserve">Inserir o valor encontrado na planilha de faturamento</t>
  </si>
  <si>
    <t xml:space="preserve">VALOR DO FATURAMENTO - COM APLICAÇÃO DE GLOSA</t>
  </si>
  <si>
    <t xml:space="preserve">VALOR DA NOTA FISCAL</t>
  </si>
  <si>
    <t xml:space="preserve">d) O período de avaliação das desconformidades será o mesmo da parcela/medição dos serviços prestados a serem pagos à contratada, quando será apurada a soma da pontuação decorrente das desconformidades descritas.</t>
  </si>
  <si>
    <t xml:space="preserve">e) Apuradas as desconformidades, com pontuação igual ou superior a 40 (quarenta) pontos, será encaminhado à contratada relatório detalhado dos registros. A contratada terá 3 (três) dias úteis para apresentar justificativas em relação às falhas, as quais serão analisadas e respondidas pela Contratante.</t>
  </si>
  <si>
    <t xml:space="preserve">f) Durante os primeiros 60 (sessenta) dias de prestação de serviço, a título de carência, para que a contratada efetue os ajustes necessários à correta execução dos serviços, não serão aplicadas glosas no caso do relatório apontar pontuação igual ou superior a 40 (quarenta) pontos. A carência a que se refere o caput não será válida em caso de renovação contratual.</t>
  </si>
  <si>
    <t xml:space="preserve">g) A utilização do IMR não se confunde com a aplicação das sanções previstas no contrato, e ambas podem, inclusive, ser aplicadas concorrentemente.</t>
  </si>
  <si>
    <t xml:space="preserve">h) Caso o valor da glosa fuja dos princípios da proporcionalidade e da razoabilidade, poderá ser revisto pela Administração.</t>
  </si>
  <si>
    <t xml:space="preserve">Os indicadores definidos no Instrumento de Medição de Resultados – IMR encontram-se em plena conformidade com as obrigações e requisitos estabelecidos no Termo de Referência, limitando-se a mensurar o cumprimento qualitativo e quantitativo dos serviços contratados, sem criação de obrigações adicionais à contratada. </t>
  </si>
  <si>
    <t xml:space="preserve">MODELO DE INSTRUMENTO DE MEDIÇÃO DE RESULTADO (IMR) – QUALIDADE DOS SERVIÇOS¹</t>
  </si>
  <si>
    <t xml:space="preserve">Indicador</t>
  </si>
  <si>
    <t xml:space="preserve">Cumprimento dos postos de vigilância contratados</t>
  </si>
  <si>
    <t xml:space="preserve">Item</t>
  </si>
  <si>
    <t xml:space="preserve">Descrição</t>
  </si>
  <si>
    <t xml:space="preserve">Finalidade</t>
  </si>
  <si>
    <t xml:space="preserve">Assegurar a manutenção integral dos postos de vigilância, conforme quantitativo, horários e escalas definidos no Termo de Referência. </t>
  </si>
  <si>
    <t xml:space="preserve">Meta a cumprir</t>
  </si>
  <si>
    <t xml:space="preserve">100% dos postos cobertos, sem ausências não justificadas. </t>
  </si>
  <si>
    <t xml:space="preserve">Instrumento de medição</t>
  </si>
  <si>
    <t xml:space="preserve">Relatórios do fiscal técnico, livro de ocorrências e registros de ponto. </t>
  </si>
  <si>
    <t xml:space="preserve">Forma de acompanhamento</t>
  </si>
  <si>
    <t xml:space="preserve">Verificação diária pelo fiscal do contrato. </t>
  </si>
  <si>
    <t xml:space="preserve">Periodicidade</t>
  </si>
  <si>
    <t xml:space="preserve">Diária, com consolidação mensal. </t>
  </si>
  <si>
    <t xml:space="preserve">Mecanismo de Cálculo</t>
  </si>
  <si>
    <t xml:space="preserve">Percentual de conformidade = Postos efetivamente cobertos / Postos previstos X 100 </t>
  </si>
  <si>
    <t xml:space="preserve">Início de Vigência</t>
  </si>
  <si>
    <t xml:space="preserve">Data de início do posto de trabalho.</t>
  </si>
  <si>
    <t xml:space="preserve">Faixas de ajuste no pagamento</t>
  </si>
  <si>
    <t xml:space="preserve">Aplicação conforme quadro Resumo IMR.</t>
  </si>
  <si>
    <t xml:space="preserve">Gravidade/peso no IMR</t>
  </si>
  <si>
    <t xml:space="preserve">Observações</t>
  </si>
  <si>
    <t xml:space="preserve">1 Modelo extraído do ANEXO V-B da IN SEGES/MP Nº 05/2017</t>
  </si>
  <si>
    <t xml:space="preserve">Conduta profissional e postura dos vigilantes</t>
  </si>
  <si>
    <t xml:space="preserve">Garantir comportamento adequado, cordialidade, atenção e postura compatíveis com o ambiente institucional do TRF6. </t>
  </si>
  <si>
    <t xml:space="preserve">Ausência de registros de conduta inadequada. </t>
  </si>
  <si>
    <t xml:space="preserve">Relatórios da fiscalização, comunicações formais e livro de ocorrências. </t>
  </si>
  <si>
    <t xml:space="preserve">Acompanhamento contínuo pela fiscalização. </t>
  </si>
  <si>
    <t xml:space="preserve">Contínua, com avaliação mensal. </t>
  </si>
  <si>
    <t xml:space="preserve">Número de ocorrências registradas no período. </t>
  </si>
  <si>
    <t xml:space="preserve">Uso adequado de uniformes e equipamentos</t>
  </si>
  <si>
    <t xml:space="preserve">Assegurar a correta identificação dos vigilantes e o uso dos equipamentos obrigatórios. </t>
  </si>
  <si>
    <t xml:space="preserve">100% de conformidade quanto a uniformes e equipamentos. </t>
  </si>
  <si>
    <t xml:space="preserve">Vistorias presenciais e relatórios do fiscal. </t>
  </si>
  <si>
    <t xml:space="preserve">Inspeções periódicas. </t>
  </si>
  <si>
    <t xml:space="preserve">Mensal ou sob demanda. </t>
  </si>
  <si>
    <t xml:space="preserve">Conformidade = Vigilantes em conformidade / Vigilantes avaliados X 100 </t>
  </si>
  <si>
    <t xml:space="preserve">Prontidão e atuação em situações de risco</t>
  </si>
  <si>
    <t xml:space="preserve">Avaliar a capacidade de resposta dos vigilantes em ocorrências e situações emergenciais. </t>
  </si>
  <si>
    <t xml:space="preserve">Atendimento imediato e adequado a 100% das ocorrências. </t>
  </si>
  <si>
    <t xml:space="preserve">Relatórios de ocorrência e avaliação da fiscalização. </t>
  </si>
  <si>
    <t xml:space="preserve">Análise das ocorrências registradas. </t>
  </si>
  <si>
    <t xml:space="preserve">Por evento. </t>
  </si>
  <si>
    <t xml:space="preserve">Avaliação qualitativa da atuação, conforme parâmetros do TR. </t>
  </si>
  <si>
    <t xml:space="preserve">Cumprimento das rotinas operacionais de vigilância</t>
  </si>
  <si>
    <t xml:space="preserve">Assegurar que os vigilantes cumpram integralmente as rotinas operacionais previstas no Termo de Referência (rondas, controle de acesso, registros e comunicações). </t>
  </si>
  <si>
    <t xml:space="preserve">100% de cumprimento das rotinas estabelecidas. </t>
  </si>
  <si>
    <t xml:space="preserve">Relatórios do fiscal técnico e livro de ocorrências. </t>
  </si>
  <si>
    <t xml:space="preserve">Fiscalização in loco e análise documental. </t>
  </si>
  <si>
    <t xml:space="preserve">Mensal. </t>
  </si>
  <si>
    <t xml:space="preserve">Índice de conformidade = Rotinas cumpridas / Rotinas previstas X 100 </t>
  </si>
  <si>
    <t xml:space="preserve">Registro adequado de ocorrências</t>
  </si>
  <si>
    <t xml:space="preserve">Garantir que todas as ocorrências relevantes sejam devidamente registradas, permitindo rastreabilidade e ação administrativa. </t>
  </si>
  <si>
    <t xml:space="preserve">100% das ocorrências registradas de forma clara e tempestiva. </t>
  </si>
  <si>
    <t xml:space="preserve">Livro de ocorrências e relatórios operacionais. </t>
  </si>
  <si>
    <t xml:space="preserve">Análise periódica dos registros. </t>
  </si>
  <si>
    <t xml:space="preserve">Mensal ou por evento. </t>
  </si>
  <si>
    <t xml:space="preserve">Número de ocorrências não registradas identificadas pela fiscalização. </t>
  </si>
  <si>
    <t xml:space="preserve">Conhecimento das normas internas e procedimentos do TRF6</t>
  </si>
  <si>
    <t xml:space="preserve">Avaliar se os vigilantes conhecem e aplicam corretamente as normas internas de segurança e procedimentos do Tribunal. </t>
  </si>
  <si>
    <t xml:space="preserve">100% dos vigilantes orientados e aptos. </t>
  </si>
  <si>
    <t xml:space="preserve">Avaliação da fiscalização e registros de treinamentos/orientações. </t>
  </si>
  <si>
    <t xml:space="preserve">Entrevistas pontuais e observação direta. </t>
  </si>
  <si>
    <t xml:space="preserve">Semestral ou quando houver substituição de profissionais. </t>
  </si>
  <si>
    <t xml:space="preserve">Quantidade de não conformidades identificadas. </t>
  </si>
  <si>
    <t xml:space="preserve">-</t>
  </si>
  <si>
    <t xml:space="preserve">Cordialidade e discrição</t>
  </si>
  <si>
    <t xml:space="preserve">Mensurar o comportamento do terceirizado mediante visitantes e magistrados.</t>
  </si>
  <si>
    <t xml:space="preserve">Portar-se de maneira cordial e com discrição para com as pessoas.</t>
  </si>
  <si>
    <t xml:space="preserve">Realizar a análise do comportamento profissional do terceirizado avaliando em Entrega Satisfatória ou Entrega não Satisfatória.</t>
  </si>
  <si>
    <t xml:space="preserve">Avaliação por demanda solicitada, realizando a avaliação da qualidade da demanda entregue.</t>
  </si>
  <si>
    <t xml:space="preserve">Por ocorrência de solicitação de demanda.</t>
  </si>
  <si>
    <t xml:space="preserve">Será contabilizada a ocorrência de entregas insatisfatórias.</t>
  </si>
  <si>
    <t xml:space="preserve">Comunicação eficaz com a fiscalização e unidades atendidas</t>
  </si>
  <si>
    <t xml:space="preserve">Assegurar comunicação clara e tempestiva entre vigilantes, supervisão da contratada e Administração. </t>
  </si>
  <si>
    <t xml:space="preserve">Comunicações realizadas de forma imediata e adequada. </t>
  </si>
  <si>
    <t xml:space="preserve">Registros de comunicação, relatórios do fiscal e ocorrências registradas. </t>
  </si>
  <si>
    <t xml:space="preserve">Avaliação qualitativa pela fiscalização. </t>
  </si>
  <si>
    <t xml:space="preserve">Contínua. </t>
  </si>
  <si>
    <t xml:space="preserve">Avaliação do tempo e da adequação das comunicações realizadas. </t>
  </si>
  <si>
    <t xml:space="preserve">Supervisão e Coordenação das atividades (Supervisor)</t>
  </si>
  <si>
    <t xml:space="preserve">Mensurar a qualidade das entregas do Supervisor no que se refere à supervisão e à coordenação diária das atividades, com planejamento e organização, atuando de forma proativa e corretiva, e mantendo comunicação eficaz entre a equipe e a Fiscalização.</t>
  </si>
  <si>
    <t xml:space="preserve">Realizar a organização das atividades, programação e controle dos postos, além de supervisionar as atividades realizadas pelos vigilantes.</t>
  </si>
  <si>
    <t xml:space="preserve">Verificar as ocorrências geradas no dia e identificar se houve falha na execução e/ou planejamento por parte do Supervisor.</t>
  </si>
  <si>
    <t xml:space="preserve">Avaliação diária da atuação do Supervisor, realizando a avaliação da qualidade das demandas entregues.</t>
  </si>
  <si>
    <t xml:space="preserve">Diária</t>
  </si>
  <si>
    <t xml:space="preserve">Será contabilizada a ocorrência diária considerada como entrega insatisfatória que foram identificadas como falhas por parte da Supervisão.</t>
  </si>
  <si>
    <t xml:space="preserve">Comunicação de fatos importantes à fiscalização (Supervisor)</t>
  </si>
  <si>
    <t xml:space="preserve">Mensurar a qualidade das entregas do Supervisor em relação à fiscalização contratual.</t>
  </si>
  <si>
    <t xml:space="preserve">Realizar a comunicação de forma eficiente junto à fiscalização contratual, comunicando fatores críticos à realização das atividades, como conferência de documentos, assiduidade dos postos e demais fatos pertinentes.</t>
  </si>
  <si>
    <t xml:space="preserve">Verificar as ocorrências geradas no dia e identificar se comunicação por parte do Supervisor.</t>
  </si>
  <si>
    <t xml:space="preserve">Realizar avaliação diária da qualidade da demanda entregue.</t>
  </si>
  <si>
    <t xml:space="preserve">Atuação do Preposto</t>
  </si>
  <si>
    <t xml:space="preserve">Mensurar a atuação do preposto conforme obrigações contratuais.</t>
  </si>
  <si>
    <t xml:space="preserve">Realizar visita na periodicidade informada no contrato e atender às solicitações da fiscalização.</t>
  </si>
  <si>
    <t xml:space="preserve">Acompanhar o relatório de visita do preposto bem como solicitações de demandas durante o mês vigente, realizando o apontamento das ocorrências não atendidas no prazo.</t>
  </si>
  <si>
    <t xml:space="preserve">Mensal.</t>
  </si>
  <si>
    <t xml:space="preserve">Será contabilizado mensalmente quanto ao não atendimento à visita e demais solicitações do setor de fiscalização durante o mês.</t>
  </si>
  <si>
    <t xml:space="preserve">Verificar atendimento da cláusula 5.13 do TR, quanto à realização de treinamento, qualificação e reciclagem dos profissionais alocados.</t>
  </si>
  <si>
    <t xml:space="preserve">Atender à norma do TR e manter em dia os treinamentos, qualificações e eventuais reciclagens dos profissionais alocados.</t>
  </si>
  <si>
    <t xml:space="preserve">Verificar os certificados e demais comprovantes de treinamentos, qualificações e reciclagens dos trabalhadores, observados os prazos e a periodicidade previstos no Termo de Referência e na legislação específica.</t>
  </si>
  <si>
    <t xml:space="preserve">Mensal</t>
  </si>
  <si>
    <t xml:space="preserve">Verificar se os treinamentos, qualificações e reciclagens estão no prazo adequado, gerando ocorrência mensal por atraso.</t>
  </si>
  <si>
    <t xml:space="preserve">INSTRUMENTO DE MEDIÇÃO DE RESULTADO (IMR) – FISCALIZAÇÃO ADMINISTRATIVA</t>
  </si>
  <si>
    <t xml:space="preserve">Tempestividade pagamento de salário e verbas</t>
  </si>
  <si>
    <t xml:space="preserve">Garantir que os funcionários da empresa estejam com os salários pagos em dia, de modo manter a prestação adequada dos serviços.</t>
  </si>
  <si>
    <t xml:space="preserve">Garantir o pagamentos dos salários dentro do período legal.</t>
  </si>
  <si>
    <t xml:space="preserve">Atraso no crédito de salários além do 5º dia útil do mês imediatamente subsequente ao do mês de referência: (ordinários - mensal), décimo terceiro, férias, remunerações compensatórias e rescisões contratuais.</t>
  </si>
  <si>
    <t xml:space="preserve">Verificação mensal pela fiscalização contratual da documentação fornecida.</t>
  </si>
  <si>
    <t xml:space="preserve">Por dia de atraso do pagamento.</t>
  </si>
  <si>
    <t xml:space="preserve">Após emissão da Ordem de Execução dos Serviços.</t>
  </si>
  <si>
    <t xml:space="preserve">Tempestividade no crédito de Vale Alimentação e benefícios</t>
  </si>
  <si>
    <t xml:space="preserve">Garantir que os funcionários da empresa estejam com os benefícios pagos em dia, de modo manter a prestação adequada dos serviços.</t>
  </si>
  <si>
    <t xml:space="preserve">Garantir o pagamentos dos benefícios dentro do período legal.</t>
  </si>
  <si>
    <t xml:space="preserve">Atraso do crédito dos benefícios de vale- alimentação além do estabelecido no contrato ou na Convenção Coletiva.</t>
  </si>
  <si>
    <t xml:space="preserve">Por dia de atraso no crédito.</t>
  </si>
  <si>
    <t xml:space="preserve">Tempestividade no crédito de Vale Transporte e benefícios </t>
  </si>
  <si>
    <t xml:space="preserve">Garantir o pagamentos do vale transporte dentro do período legal.</t>
  </si>
  <si>
    <t xml:space="preserve">Atraso do crédito dos benefícios de vale- transporte além do estabelecido no contrato ou na Convenção Coletiva.</t>
  </si>
  <si>
    <t xml:space="preserve">Por dia útil de atraso no crédito.</t>
  </si>
  <si>
    <t xml:space="preserve">Cumprir determinações e notificações, no prazo estabelecido pela Contratante</t>
  </si>
  <si>
    <t xml:space="preserve">Garantir a pronta resposta às demandas formais da administração contratante, promovendo agilidade e cumprimento contratual.</t>
  </si>
  <si>
    <t xml:space="preserve">Que as determinações/notificações sem justificativa relevante, sejam cumpridas dentro do prazo estabelecido.</t>
  </si>
  <si>
    <t xml:space="preserve">Registro de ofícios, e-mails, notificações e despachos no processo administrativo.</t>
  </si>
  <si>
    <t xml:space="preserve">Por dia de atraso no cumprimento.</t>
  </si>
  <si>
    <t xml:space="preserve">Tempestividade na entrega dos esclarecimentos formais solicitados</t>
  </si>
  <si>
    <t xml:space="preserve">Assegurar a celeridade na regularização documental e cumprimento dos deveres legais e contratuais.</t>
  </si>
  <si>
    <t xml:space="preserve">Que as respostas formais sejam entregues no prazo estabelecido pela contratante</t>
  </si>
  <si>
    <t xml:space="preserve">Por dia de atraso na entrega.</t>
  </si>
  <si>
    <t xml:space="preserve">Garantia do atendimento à legislação trabalhista pela empresa contratada com relação a seus colaboradores.</t>
  </si>
  <si>
    <t xml:space="preserve">Garantir o o atendimento à legislação trabalhista, previdenciária e CCT das respectivas categorias.</t>
  </si>
  <si>
    <t xml:space="preserve">Avaliação de documentação mensal fornecida pela empresa.</t>
  </si>
  <si>
    <t xml:space="preserve">Por ocorrência  de não atendimento e por profissional.</t>
  </si>
  <si>
    <t xml:space="preserve">Cumprir as demais obrigações previstas no Termo de Referência e no contrato</t>
  </si>
  <si>
    <t xml:space="preserve">Garantir o atendimento a todas as obrigações previstas no  Termo de Referência e no contrato.</t>
  </si>
  <si>
    <t xml:space="preserve">Garantir a adequado andamento e regularidade contratual.</t>
  </si>
  <si>
    <t xml:space="preserve">Verificação mensal pela fiscalização do contrato do atendimento às demais obrigações previstas no Termo de Referência e no contrato.</t>
  </si>
  <si>
    <t xml:space="preserve">Descumprimento das demais obrigações previstas no Termo de Referência e no contrato.</t>
  </si>
  <si>
    <t xml:space="preserve">Por ocorrência de não cumprimento das obrigações.</t>
  </si>
  <si>
    <t xml:space="preserve">Manter profissional sem qualificação exigida no TR alocado na Contratante</t>
  </si>
  <si>
    <t xml:space="preserve">Garantir que apenas profissionais devidamente qualificados executem os serviços contratados.</t>
  </si>
  <si>
    <t xml:space="preserve">Nenhum empregado fora da qualificação exigida atuando na prestação dos serviços.</t>
  </si>
  <si>
    <t xml:space="preserve">Verificação de registros funcionais, certificados, e fichas cadastrais dos colaboradores.</t>
  </si>
  <si>
    <t xml:space="preserve">Revisão periódica da documentação funcional.</t>
  </si>
  <si>
    <t xml:space="preserve">Por ocorrência e por profissional.</t>
  </si>
  <si>
    <t xml:space="preserve">Atendimento a prazo mínimo de aviso de férias</t>
  </si>
  <si>
    <t xml:space="preserve">Garantir o planejamento e as disponibilidade da equipe durante a prestação dos serviços.</t>
  </si>
  <si>
    <t xml:space="preserve">Manter nível de funcionamento adequado para a equipe atuante, sem quebras de planejamento em decorrência de falta de mão de obra.</t>
  </si>
  <si>
    <t xml:space="preserve">Descumprimento do prazo mínimo de 60 (sessenta) dias para comunicação das férias ao trabalhador, previsto no item 5.4.2.2 do Termo de Referência, por empregado.</t>
  </si>
  <si>
    <t xml:space="preserve">Por ocorrência de não atendimento ao prazo mínimo e por profissional.</t>
  </si>
  <si>
    <t xml:space="preserve">Substituição de profissional afastado</t>
  </si>
  <si>
    <t xml:space="preserve">Garantir a substituição de profissional afastado por período superior a 15 dias.</t>
  </si>
  <si>
    <t xml:space="preserve">Não providenciar a substituição de funcionário para os casos de afastamentos superiores a 15 dias. </t>
  </si>
  <si>
    <t xml:space="preserve">Por ocorrência de falta de substituição e por profissional.</t>
  </si>
  <si>
    <t xml:space="preserve">Férias não é considerado afastamento.</t>
  </si>
  <si>
    <t xml:space="preserve">Atendimento à fiscalização contratual </t>
  </si>
  <si>
    <t xml:space="preserve">Garantir o atendimento a todas as solicitações da fiscalização contratual.</t>
  </si>
  <si>
    <t xml:space="preserve">Garantir que sejam atendidas as solicitações da fiscalização contratual.</t>
  </si>
  <si>
    <t xml:space="preserve">Verificação mensal pela fiscalização do contrato do atendimento às solicitações realizadas.</t>
  </si>
  <si>
    <t xml:space="preserve">Por ocorrência de não atendimento à fiscalização contratual.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</si>
</sst>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.00%"/>
    <numFmt numFmtId="167" formatCode="General"/>
    <numFmt numFmtId="168" formatCode="_-&quot;R$ &quot;* #,##0.00_-;&quot;-R$ &quot;* #,##0.00_-;_-&quot;R$ &quot;* \-??_-;_-@_-"/>
  </numFmts>
  <fonts count="22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FF0000"/>
      <name val="Times New Roman"/>
      <family val="1"/>
      <charset val="1"/>
    </font>
    <font>
      <sz val="10"/>
      <color rgb="FFBFBFBF"/>
      <name val="Times New Roman"/>
      <family val="1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 val="true"/>
      <sz val="11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b val="true"/>
      <sz val="12"/>
      <color rgb="FFFF0000"/>
      <name val="Times New Roman"/>
      <family val="1"/>
      <charset val="1"/>
    </font>
    <font>
      <sz val="10"/>
      <name val="Arial"/>
      <family val="2"/>
      <charset val="1"/>
    </font>
    <font>
      <sz val="10"/>
      <color rgb="FF111111"/>
      <name val="Arial"/>
      <family val="2"/>
      <charset val="1"/>
    </font>
    <font>
      <sz val="10"/>
      <color rgb="FFFF0000"/>
      <name val="Arial"/>
      <family val="2"/>
      <charset val="1"/>
    </font>
    <font>
      <b val="true"/>
      <sz val="10"/>
      <color rgb="FF231F20"/>
      <name val="Calibri"/>
      <family val="1"/>
      <charset val="1"/>
    </font>
    <font>
      <b val="true"/>
      <sz val="10"/>
      <color rgb="FF231F20"/>
      <name val="Calibri"/>
      <family val="2"/>
      <charset val="1"/>
    </font>
    <font>
      <sz val="9"/>
      <color rgb="FF000000"/>
      <name val="Times New Roman"/>
      <family val="1"/>
      <charset val="1"/>
    </font>
    <font>
      <b val="true"/>
      <sz val="10"/>
      <color rgb="FF231F2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DCE6F2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D9D9D9"/>
        <bgColor rgb="FFDCE6F2"/>
      </patternFill>
    </fill>
    <fill>
      <patternFill patternType="solid">
        <fgColor rgb="FFF1F1F1"/>
        <bgColor rgb="FFDCE6F2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>
        <color rgb="FF231F20"/>
      </left>
      <right style="thin">
        <color rgb="FF231F20"/>
      </right>
      <top/>
      <bottom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8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2" fontId="1" fillId="0" borderId="0" applyFont="true" applyBorder="false" applyAlignment="false" applyProtection="false"/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4" xfId="19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4" xfId="19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6" xfId="19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justify" vertical="top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4" borderId="4" xfId="19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4" fillId="4" borderId="4" xfId="1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4" fillId="4" borderId="4" xfId="1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8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6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19" fillId="6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6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6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1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1" fillId="6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1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231F2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4"/>
  <sheetViews>
    <sheetView showFormulas="false" showGridLines="false" showRowColHeaders="true" showZeros="true" rightToLeft="false" tabSelected="false" showOutlineSymbols="true" defaultGridColor="true" view="normal" topLeftCell="A40" colorId="64" zoomScale="100" zoomScaleNormal="100" zoomScalePageLayoutView="100" workbookViewId="0">
      <selection pane="topLeft" activeCell="D35" activeCellId="0" sqref="D35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7.33"/>
    <col collapsed="false" customWidth="true" hidden="false" outlineLevel="0" max="2" min="2" style="0" width="57.5"/>
    <col collapsed="false" customWidth="true" hidden="false" outlineLevel="0" max="3" min="3" style="0" width="22.83"/>
    <col collapsed="false" customWidth="true" hidden="false" outlineLevel="0" max="4" min="4" style="0" width="49.16"/>
    <col collapsed="false" customWidth="true" hidden="false" outlineLevel="0" max="5" min="5" style="0" width="24.5"/>
    <col collapsed="false" customWidth="true" hidden="false" outlineLevel="0" max="6" min="6" style="0" width="33"/>
    <col collapsed="false" customWidth="true" hidden="false" outlineLevel="0" max="8" min="8" style="0" width="11"/>
  </cols>
  <sheetData>
    <row r="1" customFormat="false" ht="15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2.75" hidden="false" customHeight="false" outlineLevel="0" collapsed="false">
      <c r="A2" s="2" t="s">
        <v>1</v>
      </c>
    </row>
    <row r="3" customFormat="false" ht="12.75" hidden="false" customHeight="false" outlineLevel="0" collapsed="false">
      <c r="A3" s="0" t="s">
        <v>2</v>
      </c>
    </row>
    <row r="4" customFormat="false" ht="12.75" hidden="false" customHeight="false" outlineLevel="0" collapsed="false">
      <c r="A4" s="3"/>
      <c r="B4" s="3"/>
      <c r="C4" s="3"/>
      <c r="D4" s="3"/>
      <c r="E4" s="3"/>
      <c r="F4" s="3"/>
      <c r="G4" s="3"/>
      <c r="H4" s="3"/>
    </row>
    <row r="5" customFormat="false" ht="26.25" hidden="false" customHeight="true" outlineLevel="0" collapsed="false">
      <c r="A5" s="3"/>
      <c r="B5" s="4" t="s">
        <v>3</v>
      </c>
      <c r="C5" s="5" t="s">
        <v>4</v>
      </c>
      <c r="D5" s="6" t="s">
        <v>5</v>
      </c>
      <c r="E5" s="3"/>
      <c r="F5" s="3"/>
      <c r="G5" s="3"/>
      <c r="H5" s="3"/>
    </row>
    <row r="6" customFormat="false" ht="15.75" hidden="false" customHeight="true" outlineLevel="0" collapsed="false">
      <c r="A6" s="3"/>
      <c r="B6" s="4"/>
      <c r="C6" s="7" t="s">
        <v>6</v>
      </c>
      <c r="D6" s="8" t="n">
        <v>1</v>
      </c>
      <c r="E6" s="3"/>
      <c r="F6" s="3"/>
      <c r="G6" s="3"/>
      <c r="H6" s="3"/>
    </row>
    <row r="7" customFormat="false" ht="15.75" hidden="false" customHeight="true" outlineLevel="0" collapsed="false">
      <c r="A7" s="3"/>
      <c r="B7" s="4"/>
      <c r="C7" s="7" t="s">
        <v>7</v>
      </c>
      <c r="D7" s="8" t="n">
        <v>2</v>
      </c>
      <c r="E7" s="3"/>
      <c r="F7" s="3"/>
      <c r="G7" s="3"/>
      <c r="H7" s="3"/>
    </row>
    <row r="8" customFormat="false" ht="15.75" hidden="false" customHeight="true" outlineLevel="0" collapsed="false">
      <c r="A8" s="3"/>
      <c r="B8" s="4"/>
      <c r="C8" s="7" t="s">
        <v>8</v>
      </c>
      <c r="D8" s="8" t="n">
        <v>4</v>
      </c>
      <c r="E8" s="3"/>
      <c r="F8" s="3"/>
      <c r="G8" s="3"/>
      <c r="H8" s="3"/>
    </row>
    <row r="9" customFormat="false" ht="15.75" hidden="false" customHeight="true" outlineLevel="0" collapsed="false">
      <c r="A9" s="3"/>
      <c r="B9" s="4"/>
      <c r="C9" s="9" t="s">
        <v>9</v>
      </c>
      <c r="D9" s="10" t="n">
        <v>8</v>
      </c>
      <c r="E9" s="3"/>
      <c r="F9" s="3"/>
      <c r="G9" s="3"/>
      <c r="H9" s="3"/>
    </row>
    <row r="10" customFormat="false" ht="25.5" hidden="false" customHeight="true" outlineLevel="0" collapsed="false">
      <c r="A10" s="3"/>
      <c r="B10" s="3"/>
      <c r="C10" s="3"/>
      <c r="D10" s="3"/>
      <c r="E10" s="3"/>
      <c r="F10" s="3"/>
      <c r="G10" s="11" t="s">
        <v>10</v>
      </c>
      <c r="H10" s="11" t="s">
        <v>11</v>
      </c>
    </row>
    <row r="11" customFormat="false" ht="30.75" hidden="false" customHeight="true" outlineLevel="0" collapsed="false">
      <c r="A11" s="3"/>
      <c r="B11" s="4" t="s">
        <v>12</v>
      </c>
      <c r="C11" s="5" t="s">
        <v>13</v>
      </c>
      <c r="D11" s="5" t="s">
        <v>14</v>
      </c>
      <c r="E11" s="6" t="s">
        <v>15</v>
      </c>
      <c r="F11" s="6"/>
      <c r="G11" s="12"/>
      <c r="H11" s="12"/>
    </row>
    <row r="12" customFormat="false" ht="15" hidden="false" customHeight="true" outlineLevel="0" collapsed="false">
      <c r="A12" s="3"/>
      <c r="B12" s="4"/>
      <c r="C12" s="13" t="n">
        <v>1</v>
      </c>
      <c r="D12" s="14" t="str">
        <f aca="false">CONCATENATE("Pontuação total ponderada entre - ",G12," e ",H12)</f>
        <v>Pontuação total ponderada entre - 0 e 19</v>
      </c>
      <c r="E12" s="15" t="s">
        <v>16</v>
      </c>
      <c r="F12" s="15"/>
      <c r="G12" s="11" t="n">
        <v>0</v>
      </c>
      <c r="H12" s="11" t="n">
        <v>19</v>
      </c>
    </row>
    <row r="13" customFormat="false" ht="15" hidden="false" customHeight="true" outlineLevel="0" collapsed="false">
      <c r="A13" s="3"/>
      <c r="B13" s="4"/>
      <c r="C13" s="13" t="n">
        <v>1</v>
      </c>
      <c r="D13" s="14" t="str">
        <f aca="false">CONCATENATE("Pontuação total ponderada entre - ",G13," e ",H13)</f>
        <v>Pontuação total ponderada entre - 20 e 39</v>
      </c>
      <c r="E13" s="15" t="s">
        <v>17</v>
      </c>
      <c r="F13" s="15"/>
      <c r="G13" s="11" t="n">
        <v>20</v>
      </c>
      <c r="H13" s="11" t="n">
        <v>39</v>
      </c>
    </row>
    <row r="14" customFormat="false" ht="15" hidden="false" customHeight="true" outlineLevel="0" collapsed="false">
      <c r="A14" s="3"/>
      <c r="B14" s="4"/>
      <c r="C14" s="16" t="n">
        <v>0.99</v>
      </c>
      <c r="D14" s="14" t="str">
        <f aca="false">CONCATENATE("Pontuação total ponderada entre - ",G14," e ",H14)</f>
        <v>Pontuação total ponderada entre - 40 e 59</v>
      </c>
      <c r="E14" s="15" t="s">
        <v>18</v>
      </c>
      <c r="F14" s="15"/>
      <c r="G14" s="11" t="n">
        <v>40</v>
      </c>
      <c r="H14" s="11" t="n">
        <v>59</v>
      </c>
    </row>
    <row r="15" customFormat="false" ht="15" hidden="false" customHeight="true" outlineLevel="0" collapsed="false">
      <c r="A15" s="3"/>
      <c r="B15" s="4"/>
      <c r="C15" s="16" t="n">
        <v>0.98</v>
      </c>
      <c r="D15" s="14" t="str">
        <f aca="false">CONCATENATE("Pontuação total ponderada entre - ",G15," e ",H15)</f>
        <v>Pontuação total ponderada entre - 60 e 79</v>
      </c>
      <c r="E15" s="15" t="s">
        <v>19</v>
      </c>
      <c r="F15" s="15"/>
      <c r="G15" s="11" t="n">
        <v>60</v>
      </c>
      <c r="H15" s="11" t="n">
        <v>79</v>
      </c>
    </row>
    <row r="16" customFormat="false" ht="15" hidden="false" customHeight="true" outlineLevel="0" collapsed="false">
      <c r="A16" s="3"/>
      <c r="B16" s="4"/>
      <c r="C16" s="16" t="n">
        <v>0.97</v>
      </c>
      <c r="D16" s="14" t="str">
        <f aca="false">CONCATENATE("Pontuação total ponderada entre - ",G16," e ",H16)</f>
        <v>Pontuação total ponderada entre - 80 e 99</v>
      </c>
      <c r="E16" s="17" t="s">
        <v>20</v>
      </c>
      <c r="F16" s="17"/>
      <c r="G16" s="11" t="n">
        <v>80</v>
      </c>
      <c r="H16" s="11" t="n">
        <v>99</v>
      </c>
      <c r="I16" s="2"/>
    </row>
    <row r="17" customFormat="false" ht="15" hidden="false" customHeight="true" outlineLevel="0" collapsed="false">
      <c r="A17" s="3"/>
      <c r="B17" s="4"/>
      <c r="C17" s="18" t="n">
        <v>0.96</v>
      </c>
      <c r="D17" s="19" t="str">
        <f aca="false">CONCATENATE("Pontuação total ponderada acima de ",H16,)</f>
        <v>Pontuação total ponderada acima de 99</v>
      </c>
      <c r="E17" s="20" t="s">
        <v>21</v>
      </c>
      <c r="F17" s="20"/>
      <c r="G17" s="11" t="n">
        <v>100</v>
      </c>
      <c r="H17" s="11"/>
    </row>
    <row r="18" customFormat="false" ht="12.75" hidden="false" customHeight="false" outlineLevel="0" collapsed="false">
      <c r="A18" s="3"/>
      <c r="B18" s="3"/>
      <c r="C18" s="21"/>
      <c r="D18" s="3"/>
      <c r="E18" s="3"/>
      <c r="F18" s="3"/>
      <c r="G18" s="3"/>
      <c r="H18" s="3"/>
    </row>
    <row r="19" customFormat="false" ht="12.75" hidden="false" customHeight="false" outlineLevel="0" collapsed="false">
      <c r="A19" s="0" t="s">
        <v>22</v>
      </c>
      <c r="C19" s="2"/>
    </row>
    <row r="20" customFormat="false" ht="12.75" hidden="false" customHeight="false" outlineLevel="0" collapsed="false">
      <c r="A20" s="2" t="s">
        <v>23</v>
      </c>
      <c r="C20" s="2"/>
    </row>
    <row r="21" customFormat="false" ht="12.75" hidden="false" customHeight="false" outlineLevel="0" collapsed="false">
      <c r="A21" s="3"/>
      <c r="B21" s="3"/>
      <c r="C21" s="21"/>
      <c r="D21" s="3"/>
      <c r="E21" s="3"/>
      <c r="F21" s="3"/>
      <c r="G21" s="3"/>
      <c r="H21" s="3"/>
    </row>
    <row r="22" customFormat="false" ht="13.5" hidden="false" customHeight="true" outlineLevel="0" collapsed="false">
      <c r="A22" s="22" t="s">
        <v>24</v>
      </c>
      <c r="B22" s="22"/>
      <c r="C22" s="22" t="s">
        <v>25</v>
      </c>
      <c r="D22" s="22" t="s">
        <v>26</v>
      </c>
      <c r="E22" s="22" t="s">
        <v>27</v>
      </c>
      <c r="F22" s="22" t="s">
        <v>28</v>
      </c>
      <c r="G22" s="3"/>
      <c r="H22" s="3"/>
    </row>
    <row r="23" customFormat="false" ht="25.5" hidden="false" customHeight="true" outlineLevel="0" collapsed="false">
      <c r="A23" s="23" t="n">
        <v>1</v>
      </c>
      <c r="B23" s="24" t="str">
        <f aca="false">'1'!$A$3</f>
        <v>Cumprimento dos postos de vigilância contratados</v>
      </c>
      <c r="C23" s="25" t="s">
        <v>8</v>
      </c>
      <c r="D23" s="24" t="str">
        <f aca="false">'1'!$B$10</f>
        <v>Percentual de conformidade = Postos efetivamente cobertos / Postos previstos X 100 </v>
      </c>
      <c r="E23" s="26" t="n">
        <v>0</v>
      </c>
      <c r="F23" s="27" t="n">
        <f aca="false">IFERROR(VLOOKUP(C23,$C$6:$D$9,2,FALSE())*E23,0)</f>
        <v>0</v>
      </c>
      <c r="G23" s="3"/>
      <c r="H23" s="3"/>
    </row>
    <row r="24" customFormat="false" ht="12.75" hidden="false" customHeight="false" outlineLevel="0" collapsed="false">
      <c r="A24" s="23" t="n">
        <v>2</v>
      </c>
      <c r="B24" s="24" t="str">
        <f aca="false">'2'!$A$3</f>
        <v>Conduta profissional e postura dos vigilantes</v>
      </c>
      <c r="C24" s="25" t="s">
        <v>8</v>
      </c>
      <c r="D24" s="24" t="str">
        <f aca="false">'2'!$B$10</f>
        <v>Número de ocorrências registradas no período. </v>
      </c>
      <c r="E24" s="26" t="n">
        <v>0</v>
      </c>
      <c r="F24" s="28" t="n">
        <f aca="false">IFERROR(VLOOKUP(C24,$C$6:$D$9,2,FALSE())*E24,0)</f>
        <v>0</v>
      </c>
      <c r="G24" s="3"/>
      <c r="H24" s="3"/>
    </row>
    <row r="25" customFormat="false" ht="25.5" hidden="false" customHeight="true" outlineLevel="0" collapsed="false">
      <c r="A25" s="23" t="n">
        <v>3</v>
      </c>
      <c r="B25" s="24" t="str">
        <f aca="false">'3'!$A$3</f>
        <v>Uso adequado de uniformes e equipamentos</v>
      </c>
      <c r="C25" s="29" t="s">
        <v>8</v>
      </c>
      <c r="D25" s="30" t="str">
        <f aca="false">'3'!$B$10</f>
        <v>Conformidade = Vigilantes em conformidade / Vigilantes avaliados X 100 </v>
      </c>
      <c r="E25" s="26" t="n">
        <v>0</v>
      </c>
      <c r="F25" s="28" t="n">
        <f aca="false">IFERROR(VLOOKUP(C25,$C$6:$D$9,2,FALSE())*E25,0)</f>
        <v>0</v>
      </c>
      <c r="G25" s="3"/>
      <c r="H25" s="3"/>
    </row>
    <row r="26" customFormat="false" ht="25.5" hidden="false" customHeight="true" outlineLevel="0" collapsed="false">
      <c r="A26" s="23" t="n">
        <v>4</v>
      </c>
      <c r="B26" s="31" t="str">
        <f aca="false">'4'!$A$3</f>
        <v>Prontidão e atuação em situações de risco</v>
      </c>
      <c r="C26" s="25" t="s">
        <v>8</v>
      </c>
      <c r="D26" s="32" t="str">
        <f aca="false">'4'!$B$10</f>
        <v>Avaliação qualitativa da atuação, conforme parâmetros do TR. </v>
      </c>
      <c r="E26" s="26" t="n">
        <v>0</v>
      </c>
      <c r="F26" s="27" t="n">
        <f aca="false">IFERROR(VLOOKUP(C26,$C$6:$D$9,2,FALSE())*E26,0)</f>
        <v>0</v>
      </c>
      <c r="G26" s="3"/>
      <c r="H26" s="3"/>
    </row>
    <row r="27" customFormat="false" ht="25.5" hidden="false" customHeight="true" outlineLevel="0" collapsed="false">
      <c r="A27" s="23" t="n">
        <v>5</v>
      </c>
      <c r="B27" s="31" t="str">
        <f aca="false">'5'!$A$3</f>
        <v>Cumprimento das rotinas operacionais de vigilância</v>
      </c>
      <c r="C27" s="25" t="s">
        <v>7</v>
      </c>
      <c r="D27" s="32" t="str">
        <f aca="false">'5'!$B$10</f>
        <v>Índice de conformidade = Rotinas cumpridas / Rotinas previstas X 100 </v>
      </c>
      <c r="E27" s="26" t="n">
        <v>0</v>
      </c>
      <c r="F27" s="27" t="n">
        <f aca="false">IFERROR(VLOOKUP(C27,$C$6:$D$9,2,FALSE())*E27,0)</f>
        <v>0</v>
      </c>
      <c r="G27" s="3"/>
      <c r="H27" s="3"/>
    </row>
    <row r="28" customFormat="false" ht="25.5" hidden="false" customHeight="true" outlineLevel="0" collapsed="false">
      <c r="A28" s="23" t="n">
        <v>6</v>
      </c>
      <c r="B28" s="31" t="str">
        <f aca="false">'6'!$A$3</f>
        <v>Registro adequado de ocorrências</v>
      </c>
      <c r="C28" s="25" t="s">
        <v>7</v>
      </c>
      <c r="D28" s="32" t="str">
        <f aca="false">'6'!$B$10</f>
        <v>Número de ocorrências não registradas identificadas pela fiscalização. </v>
      </c>
      <c r="E28" s="26" t="n">
        <v>0</v>
      </c>
      <c r="F28" s="27" t="n">
        <f aca="false">IFERROR(VLOOKUP(C28,$C$6:$D$9,2,FALSE())*E28,0)</f>
        <v>0</v>
      </c>
      <c r="G28" s="3"/>
      <c r="H28" s="3"/>
    </row>
    <row r="29" customFormat="false" ht="12.75" hidden="false" customHeight="false" outlineLevel="0" collapsed="false">
      <c r="A29" s="23" t="n">
        <v>7</v>
      </c>
      <c r="B29" s="31" t="str">
        <f aca="false">'7'!$A$3</f>
        <v>Conhecimento das normas internas e procedimentos do TRF6</v>
      </c>
      <c r="C29" s="25" t="s">
        <v>7</v>
      </c>
      <c r="D29" s="32" t="str">
        <f aca="false">'7'!$B$10</f>
        <v>Quantidade de não conformidades identificadas. </v>
      </c>
      <c r="E29" s="26" t="n">
        <v>0</v>
      </c>
      <c r="F29" s="27" t="n">
        <f aca="false">IFERROR(VLOOKUP(C29,$C$6:$D$9,2,FALSE())*E29,0)</f>
        <v>0</v>
      </c>
      <c r="G29" s="3"/>
      <c r="H29" s="3"/>
    </row>
    <row r="30" customFormat="false" ht="25.5" hidden="false" customHeight="true" outlineLevel="0" collapsed="false">
      <c r="A30" s="23" t="n">
        <v>8</v>
      </c>
      <c r="B30" s="31" t="str">
        <f aca="false">'8'!$A$3</f>
        <v>Cordialidade e discrição</v>
      </c>
      <c r="C30" s="25" t="s">
        <v>8</v>
      </c>
      <c r="D30" s="32" t="str">
        <f aca="false">'8'!$B$10</f>
        <v>Será contabilizada a ocorrência de entregas insatisfatórias.</v>
      </c>
      <c r="E30" s="26" t="n">
        <v>0</v>
      </c>
      <c r="F30" s="27" t="n">
        <f aca="false">IFERROR(VLOOKUP(C30,$C$6:$D$9,2,FALSE())*E30,0)</f>
        <v>0</v>
      </c>
      <c r="G30" s="3"/>
      <c r="H30" s="3"/>
    </row>
    <row r="31" customFormat="false" ht="25.5" hidden="false" customHeight="true" outlineLevel="0" collapsed="false">
      <c r="A31" s="23" t="n">
        <v>9</v>
      </c>
      <c r="B31" s="31" t="str">
        <f aca="false">'9'!$A$3</f>
        <v>Comunicação eficaz com a fiscalização e unidades atendidas</v>
      </c>
      <c r="C31" s="25" t="s">
        <v>7</v>
      </c>
      <c r="D31" s="32" t="str">
        <f aca="false">'9'!$B$10</f>
        <v>Avaliação do tempo e da adequação das comunicações realizadas. </v>
      </c>
      <c r="E31" s="26" t="n">
        <v>0</v>
      </c>
      <c r="F31" s="27" t="n">
        <f aca="false">IFERROR(VLOOKUP(C31,$C$6:$D$9,2,FALSE())*E31,0)</f>
        <v>0</v>
      </c>
      <c r="G31" s="3"/>
      <c r="H31" s="3"/>
    </row>
    <row r="32" customFormat="false" ht="38.25" hidden="false" customHeight="true" outlineLevel="0" collapsed="false">
      <c r="A32" s="23" t="n">
        <v>10</v>
      </c>
      <c r="B32" s="31" t="str">
        <f aca="false">'10'!$A$3</f>
        <v>Supervisão e Coordenação das atividades (Supervisor)</v>
      </c>
      <c r="C32" s="25" t="s">
        <v>8</v>
      </c>
      <c r="D32" s="32" t="str">
        <f aca="false">'10'!$B$10</f>
        <v>Será contabilizada a ocorrência diária considerada como entrega insatisfatória que foram identificadas como falhas por parte da Supervisão.</v>
      </c>
      <c r="E32" s="26" t="n">
        <v>0</v>
      </c>
      <c r="F32" s="27" t="n">
        <f aca="false">IFERROR(VLOOKUP(C32,$C$6:$D$9,2,FALSE())*E32,0)</f>
        <v>0</v>
      </c>
      <c r="G32" s="3"/>
      <c r="H32" s="3"/>
    </row>
    <row r="33" customFormat="false" ht="38.25" hidden="false" customHeight="true" outlineLevel="0" collapsed="false">
      <c r="A33" s="23" t="n">
        <v>11</v>
      </c>
      <c r="B33" s="31" t="str">
        <f aca="false">'11'!$A$3</f>
        <v>Comunicação de fatos importantes à fiscalização (Supervisor)</v>
      </c>
      <c r="C33" s="25" t="s">
        <v>8</v>
      </c>
      <c r="D33" s="32" t="str">
        <f aca="false">'11'!$B$10</f>
        <v>Será contabilizada a ocorrência diária considerada como entrega insatisfatória que foram identificadas como falhas por parte da Supervisão.</v>
      </c>
      <c r="E33" s="26" t="n">
        <v>0</v>
      </c>
      <c r="F33" s="27" t="n">
        <f aca="false">IFERROR(VLOOKUP(C33,$C$6:$D$9,2,FALSE())*E33,0)</f>
        <v>0</v>
      </c>
      <c r="G33" s="3"/>
      <c r="H33" s="3"/>
    </row>
    <row r="34" customFormat="false" ht="38.25" hidden="false" customHeight="true" outlineLevel="0" collapsed="false">
      <c r="A34" s="23" t="n">
        <v>12</v>
      </c>
      <c r="B34" s="31" t="str">
        <f aca="false">'12'!$A$3</f>
        <v>Atuação do Preposto</v>
      </c>
      <c r="C34" s="25" t="s">
        <v>8</v>
      </c>
      <c r="D34" s="32" t="str">
        <f aca="false">'12'!$B$10</f>
        <v>Será contabilizado mensalmente quanto ao não atendimento à visita e demais solicitações do setor de fiscalização durante o mês.</v>
      </c>
      <c r="E34" s="26" t="n">
        <v>0</v>
      </c>
      <c r="F34" s="27" t="n">
        <f aca="false">IFERROR(VLOOKUP(C34,$C$6:$D$9,2,FALSE())*E34,0)</f>
        <v>0</v>
      </c>
      <c r="G34" s="3"/>
      <c r="H34" s="3"/>
    </row>
    <row r="35" customFormat="false" ht="38.25" hidden="false" customHeight="true" outlineLevel="0" collapsed="false">
      <c r="A35" s="23" t="n">
        <v>13</v>
      </c>
      <c r="B35" s="24" t="s">
        <v>29</v>
      </c>
      <c r="C35" s="25" t="s">
        <v>8</v>
      </c>
      <c r="D35" s="32" t="str">
        <f aca="false">'13'!$B$10</f>
        <v>Verificar se os treinamentos, qualificações e reciclagens estão no prazo adequado, gerando ocorrência mensal por atraso.</v>
      </c>
      <c r="E35" s="26" t="n">
        <v>0</v>
      </c>
      <c r="F35" s="27" t="n">
        <f aca="false">IFERROR(VLOOKUP(C35,$C$6:$D$9,2,FALSE())*E35,0)</f>
        <v>0</v>
      </c>
      <c r="G35" s="3"/>
      <c r="H35" s="3"/>
    </row>
    <row r="36" customFormat="false" ht="12.75" hidden="false" customHeight="false" outlineLevel="0" collapsed="false">
      <c r="A36" s="23"/>
      <c r="B36" s="33"/>
      <c r="C36" s="27"/>
      <c r="D36" s="32"/>
      <c r="E36" s="34"/>
      <c r="F36" s="27"/>
      <c r="G36" s="3"/>
      <c r="H36" s="3"/>
    </row>
    <row r="37" customFormat="false" ht="12.75" hidden="false" customHeight="false" outlineLevel="0" collapsed="false">
      <c r="A37" s="3"/>
      <c r="B37" s="3"/>
      <c r="C37" s="3"/>
      <c r="D37" s="3"/>
      <c r="E37" s="3"/>
      <c r="F37" s="3"/>
      <c r="G37" s="3"/>
      <c r="H37" s="3"/>
    </row>
    <row r="38" customFormat="false" ht="15" hidden="false" customHeight="true" outlineLevel="0" collapsed="false">
      <c r="A38" s="22" t="s">
        <v>30</v>
      </c>
      <c r="B38" s="22"/>
      <c r="C38" s="22" t="s">
        <v>25</v>
      </c>
      <c r="D38" s="22" t="s">
        <v>26</v>
      </c>
      <c r="E38" s="22" t="s">
        <v>27</v>
      </c>
      <c r="F38" s="22" t="s">
        <v>28</v>
      </c>
      <c r="G38" s="3"/>
      <c r="H38" s="3"/>
    </row>
    <row r="39" customFormat="false" ht="51" hidden="false" customHeight="true" outlineLevel="0" collapsed="false">
      <c r="A39" s="23" t="n">
        <v>14</v>
      </c>
      <c r="B39" s="32" t="s">
        <v>31</v>
      </c>
      <c r="C39" s="25" t="s">
        <v>9</v>
      </c>
      <c r="D39" s="24" t="str">
        <f aca="false">'14'!$B$10</f>
        <v>Por dia de atraso do pagamento.</v>
      </c>
      <c r="E39" s="26" t="n">
        <v>0</v>
      </c>
      <c r="F39" s="27" t="n">
        <f aca="false">IFERROR(VLOOKUP(C39,$C$6:$D$9,2,FALSE())*E39,0)</f>
        <v>0</v>
      </c>
      <c r="G39" s="3"/>
      <c r="H39" s="3"/>
    </row>
    <row r="40" customFormat="false" ht="38.25" hidden="false" customHeight="true" outlineLevel="0" collapsed="false">
      <c r="A40" s="23" t="n">
        <v>15</v>
      </c>
      <c r="B40" s="32" t="s">
        <v>32</v>
      </c>
      <c r="C40" s="25" t="s">
        <v>8</v>
      </c>
      <c r="D40" s="24" t="str">
        <f aca="false">'15'!$B$10</f>
        <v>Por dia de atraso no crédito.</v>
      </c>
      <c r="E40" s="26" t="n">
        <v>0</v>
      </c>
      <c r="F40" s="27" t="n">
        <f aca="false">IFERROR(VLOOKUP(C40,$C$6:$D$9,2,FALSE())*E40,0)</f>
        <v>0</v>
      </c>
      <c r="G40" s="3"/>
      <c r="H40" s="3"/>
    </row>
    <row r="41" customFormat="false" ht="25.5" hidden="false" customHeight="true" outlineLevel="0" collapsed="false">
      <c r="A41" s="23" t="n">
        <v>16</v>
      </c>
      <c r="B41" s="32" t="s">
        <v>33</v>
      </c>
      <c r="C41" s="25" t="s">
        <v>8</v>
      </c>
      <c r="D41" s="24" t="str">
        <f aca="false">'16'!$B$10</f>
        <v>Por dia útil de atraso no crédito.</v>
      </c>
      <c r="E41" s="26" t="n">
        <v>0</v>
      </c>
      <c r="F41" s="27" t="n">
        <f aca="false">IFERROR(VLOOKUP(C41,$C$6:$D$9,2,FALSE())*E41,0)</f>
        <v>0</v>
      </c>
      <c r="G41" s="3"/>
      <c r="H41" s="3"/>
    </row>
    <row r="42" customFormat="false" ht="25.5" hidden="false" customHeight="true" outlineLevel="0" collapsed="false">
      <c r="A42" s="23" t="n">
        <v>17</v>
      </c>
      <c r="B42" s="32" t="s">
        <v>34</v>
      </c>
      <c r="C42" s="25" t="s">
        <v>8</v>
      </c>
      <c r="D42" s="24" t="str">
        <f aca="false">'17'!$B$10</f>
        <v>Por dia de atraso no cumprimento.</v>
      </c>
      <c r="E42" s="26" t="n">
        <v>0</v>
      </c>
      <c r="F42" s="27" t="n">
        <f aca="false">IFERROR(VLOOKUP(C42,$C$6:$D$9,2,FALSE())*E42,0)</f>
        <v>0</v>
      </c>
      <c r="G42" s="3"/>
      <c r="H42" s="3"/>
    </row>
    <row r="43" customFormat="false" ht="51" hidden="false" customHeight="true" outlineLevel="0" collapsed="false">
      <c r="A43" s="23" t="n">
        <v>18</v>
      </c>
      <c r="B43" s="32" t="s">
        <v>35</v>
      </c>
      <c r="C43" s="25" t="s">
        <v>6</v>
      </c>
      <c r="D43" s="24" t="str">
        <f aca="false">'18'!$B$10</f>
        <v>Por dia de atraso na entrega.</v>
      </c>
      <c r="E43" s="26" t="n">
        <v>0</v>
      </c>
      <c r="F43" s="27" t="n">
        <f aca="false">IFERROR(VLOOKUP(C43,$C$6:$D$9,2,FALSE())*E43,0)</f>
        <v>0</v>
      </c>
      <c r="G43" s="3"/>
      <c r="H43" s="3"/>
    </row>
    <row r="44" customFormat="false" ht="25.5" hidden="false" customHeight="true" outlineLevel="0" collapsed="false">
      <c r="A44" s="23" t="n">
        <v>19</v>
      </c>
      <c r="B44" s="32" t="s">
        <v>36</v>
      </c>
      <c r="C44" s="25" t="s">
        <v>8</v>
      </c>
      <c r="D44" s="24" t="str">
        <f aca="false">'19'!$B$10</f>
        <v>Por ocorrência  de não atendimento e por profissional.</v>
      </c>
      <c r="E44" s="26" t="n">
        <v>0</v>
      </c>
      <c r="F44" s="27" t="n">
        <f aca="false">IFERROR(VLOOKUP(C44,$C$6:$D$9,2,FALSE())*E44,0)</f>
        <v>0</v>
      </c>
      <c r="G44" s="3"/>
      <c r="H44" s="3"/>
    </row>
    <row r="45" customFormat="false" ht="25.5" hidden="false" customHeight="true" outlineLevel="0" collapsed="false">
      <c r="A45" s="23" t="n">
        <v>20</v>
      </c>
      <c r="B45" s="32" t="s">
        <v>37</v>
      </c>
      <c r="C45" s="25" t="s">
        <v>6</v>
      </c>
      <c r="D45" s="24" t="str">
        <f aca="false">'20'!$B$10</f>
        <v>Por ocorrência de não cumprimento das obrigações.</v>
      </c>
      <c r="E45" s="26" t="n">
        <v>0</v>
      </c>
      <c r="F45" s="27" t="n">
        <f aca="false">IFERROR(VLOOKUP(C45,$C$6:$D$9,2,FALSE())*E45,0)</f>
        <v>0</v>
      </c>
      <c r="G45" s="3"/>
      <c r="H45" s="3"/>
    </row>
    <row r="46" customFormat="false" ht="38.25" hidden="false" customHeight="true" outlineLevel="0" collapsed="false">
      <c r="A46" s="23" t="n">
        <v>21</v>
      </c>
      <c r="B46" s="35" t="s">
        <v>38</v>
      </c>
      <c r="C46" s="25" t="s">
        <v>9</v>
      </c>
      <c r="D46" s="24" t="str">
        <f aca="false">'21'!$B$10</f>
        <v>Por ocorrência e por profissional.</v>
      </c>
      <c r="E46" s="26" t="n">
        <v>0</v>
      </c>
      <c r="F46" s="27" t="n">
        <f aca="false">IFERROR(VLOOKUP(C46,$C$6:$D$9,2,FALSE())*E46,0)</f>
        <v>0</v>
      </c>
      <c r="G46" s="3"/>
      <c r="H46" s="3"/>
    </row>
    <row r="47" customFormat="false" ht="24.75" hidden="false" customHeight="true" outlineLevel="0" collapsed="false">
      <c r="A47" s="23" t="n">
        <v>22</v>
      </c>
      <c r="B47" s="30" t="s">
        <v>39</v>
      </c>
      <c r="C47" s="25" t="s">
        <v>6</v>
      </c>
      <c r="D47" s="24" t="str">
        <f aca="false">'22'!$B$10</f>
        <v>Por ocorrência de não atendimento ao prazo mínimo e por profissional.</v>
      </c>
      <c r="E47" s="26" t="n">
        <v>0</v>
      </c>
      <c r="F47" s="27" t="n">
        <f aca="false">IFERROR(VLOOKUP(C47,$C$6:$D$9,2,FALSE())*E47,0)</f>
        <v>0</v>
      </c>
      <c r="G47" s="3"/>
      <c r="H47" s="3"/>
    </row>
    <row r="48" customFormat="false" ht="25.5" hidden="false" customHeight="true" outlineLevel="0" collapsed="false">
      <c r="A48" s="23" t="n">
        <v>23</v>
      </c>
      <c r="B48" s="30" t="s">
        <v>40</v>
      </c>
      <c r="C48" s="25" t="s">
        <v>8</v>
      </c>
      <c r="D48" s="24" t="str">
        <f aca="false">'23'!$B$10</f>
        <v>Por ocorrência de falta de substituição e por profissional.</v>
      </c>
      <c r="E48" s="26" t="n">
        <v>0</v>
      </c>
      <c r="F48" s="27" t="n">
        <f aca="false">IFERROR(VLOOKUP(C48,$C$6:$D$9,2,FALSE())*E48,0)</f>
        <v>0</v>
      </c>
      <c r="G48" s="3"/>
      <c r="H48" s="3"/>
    </row>
    <row r="49" customFormat="false" ht="27.75" hidden="false" customHeight="true" outlineLevel="0" collapsed="false">
      <c r="A49" s="23" t="n">
        <v>24</v>
      </c>
      <c r="B49" s="30" t="s">
        <v>41</v>
      </c>
      <c r="C49" s="25" t="s">
        <v>8</v>
      </c>
      <c r="D49" s="24" t="str">
        <f aca="false">'24'!$B$10</f>
        <v>Por ocorrência de não atendimento à fiscalização contratual.</v>
      </c>
      <c r="E49" s="26" t="n">
        <v>0</v>
      </c>
      <c r="F49" s="27" t="n">
        <f aca="false">IFERROR(VLOOKUP(C49,$C$6:$D$9,2,FALSE())*E49,0)</f>
        <v>0</v>
      </c>
      <c r="G49" s="3"/>
      <c r="H49" s="3"/>
    </row>
    <row r="50" customFormat="false" ht="12.75" hidden="false" customHeight="false" outlineLevel="0" collapsed="false">
      <c r="A50" s="3"/>
      <c r="B50" s="36"/>
      <c r="C50" s="36"/>
      <c r="D50" s="3"/>
      <c r="E50" s="3"/>
      <c r="F50" s="3"/>
      <c r="G50" s="3"/>
      <c r="H50" s="3"/>
    </row>
    <row r="51" customFormat="false" ht="15" hidden="false" customHeight="true" outlineLevel="0" collapsed="false">
      <c r="A51" s="3"/>
      <c r="B51" s="37" t="s">
        <v>42</v>
      </c>
      <c r="C51" s="37"/>
      <c r="D51" s="37"/>
      <c r="E51" s="3"/>
      <c r="F51" s="3"/>
      <c r="G51" s="3"/>
      <c r="H51" s="3"/>
    </row>
    <row r="52" customFormat="false" ht="15" hidden="false" customHeight="true" outlineLevel="0" collapsed="false">
      <c r="A52" s="3"/>
      <c r="B52" s="37" t="s">
        <v>43</v>
      </c>
      <c r="C52" s="37"/>
      <c r="D52" s="14" t="n">
        <f aca="false">SUM(E23:E49)</f>
        <v>0</v>
      </c>
      <c r="E52" s="3"/>
      <c r="F52" s="3"/>
      <c r="G52" s="3"/>
      <c r="H52" s="3"/>
    </row>
    <row r="53" customFormat="false" ht="15" hidden="false" customHeight="true" outlineLevel="0" collapsed="false">
      <c r="A53" s="3"/>
      <c r="B53" s="37" t="s">
        <v>44</v>
      </c>
      <c r="C53" s="37"/>
      <c r="D53" s="14" t="n">
        <f aca="false">SUM(F23:F49)</f>
        <v>0</v>
      </c>
      <c r="E53" s="3"/>
      <c r="F53" s="3"/>
      <c r="G53" s="3"/>
      <c r="H53" s="3"/>
    </row>
    <row r="54" customFormat="false" ht="45.75" hidden="false" customHeight="true" outlineLevel="0" collapsed="false">
      <c r="A54" s="3"/>
      <c r="B54" s="38" t="s">
        <v>45</v>
      </c>
      <c r="C54" s="38"/>
      <c r="D54" s="39" t="n">
        <f aca="false">IF(D53&gt;=G17,C17,IF(D53&gt;=G16,C16,IF(D53&gt;=G15,C15,IF(D53&gt;=G14,C14,IF(D53&lt;=H13,C13,"VERIFICAR")))))</f>
        <v>1</v>
      </c>
      <c r="E54" s="21" t="s">
        <v>46</v>
      </c>
      <c r="F54" s="3"/>
      <c r="G54" s="3"/>
      <c r="H54" s="3"/>
    </row>
    <row r="55" customFormat="false" ht="23.25" hidden="false" customHeight="true" outlineLevel="0" collapsed="false">
      <c r="A55" s="3"/>
      <c r="B55" s="38" t="s">
        <v>47</v>
      </c>
      <c r="C55" s="38"/>
      <c r="D55" s="40" t="n">
        <v>1872425.75</v>
      </c>
      <c r="E55" s="21" t="s">
        <v>48</v>
      </c>
      <c r="F55" s="3"/>
      <c r="G55" s="3"/>
      <c r="H55" s="3"/>
    </row>
    <row r="56" customFormat="false" ht="23.25" hidden="false" customHeight="true" outlineLevel="0" collapsed="false">
      <c r="A56" s="3"/>
      <c r="B56" s="38" t="s">
        <v>49</v>
      </c>
      <c r="C56" s="38"/>
      <c r="D56" s="41" t="n">
        <f aca="false">ROUND((D55*D54),2)</f>
        <v>1872425.75</v>
      </c>
      <c r="E56" s="42" t="s">
        <v>50</v>
      </c>
      <c r="F56" s="3"/>
      <c r="G56" s="3"/>
      <c r="H56" s="3"/>
    </row>
    <row r="57" customFormat="false" ht="12.75" hidden="false" customHeight="false" outlineLevel="0" collapsed="false">
      <c r="A57" s="3"/>
      <c r="B57" s="3"/>
      <c r="C57" s="3"/>
      <c r="D57" s="43" t="n">
        <f aca="false">D55-D56</f>
        <v>0</v>
      </c>
      <c r="E57" s="3"/>
      <c r="F57" s="3"/>
      <c r="G57" s="3"/>
      <c r="H57" s="3"/>
    </row>
    <row r="58" customFormat="false" ht="12.75" hidden="false" customHeight="true" outlineLevel="0" collapsed="false">
      <c r="A58" s="44" t="s">
        <v>51</v>
      </c>
      <c r="B58" s="44"/>
      <c r="C58" s="44"/>
      <c r="D58" s="44"/>
      <c r="E58" s="44"/>
      <c r="F58" s="44"/>
      <c r="G58" s="44"/>
    </row>
    <row r="59" customFormat="false" ht="12.75" hidden="false" customHeight="true" outlineLevel="0" collapsed="false">
      <c r="A59" s="44" t="s">
        <v>52</v>
      </c>
      <c r="B59" s="44"/>
      <c r="C59" s="44"/>
      <c r="D59" s="44"/>
      <c r="E59" s="44"/>
      <c r="F59" s="44"/>
      <c r="G59" s="44"/>
    </row>
    <row r="60" customFormat="false" ht="12.75" hidden="false" customHeight="true" outlineLevel="0" collapsed="false">
      <c r="A60" s="45" t="s">
        <v>53</v>
      </c>
      <c r="B60" s="46"/>
      <c r="C60" s="44"/>
      <c r="D60" s="44"/>
      <c r="E60" s="44"/>
      <c r="F60" s="44"/>
      <c r="G60" s="44"/>
    </row>
    <row r="61" customFormat="false" ht="12.75" hidden="false" customHeight="true" outlineLevel="0" collapsed="false">
      <c r="A61" s="44" t="s">
        <v>54</v>
      </c>
      <c r="B61" s="44"/>
      <c r="C61" s="44"/>
      <c r="D61" s="44"/>
      <c r="E61" s="44"/>
      <c r="F61" s="44"/>
      <c r="G61" s="44"/>
    </row>
    <row r="62" customFormat="false" ht="12.75" hidden="false" customHeight="true" outlineLevel="0" collapsed="false">
      <c r="A62" s="44" t="s">
        <v>55</v>
      </c>
      <c r="B62" s="44"/>
      <c r="C62" s="44"/>
      <c r="D62" s="44"/>
      <c r="E62" s="44"/>
      <c r="F62" s="44"/>
      <c r="G62" s="44"/>
    </row>
    <row r="64" customFormat="false" ht="12.75" hidden="false" customHeight="true" outlineLevel="0" collapsed="false">
      <c r="A64" s="44" t="s">
        <v>56</v>
      </c>
    </row>
  </sheetData>
  <sheetProtection sheet="true" password="d3be" objects="true" scenarios="true"/>
  <mergeCells count="18">
    <mergeCell ref="A1:F1"/>
    <mergeCell ref="B5:B9"/>
    <mergeCell ref="B11:B17"/>
    <mergeCell ref="E11:F11"/>
    <mergeCell ref="E12:F12"/>
    <mergeCell ref="E13:F13"/>
    <mergeCell ref="E14:F14"/>
    <mergeCell ref="E15:F15"/>
    <mergeCell ref="E16:F16"/>
    <mergeCell ref="E17:F17"/>
    <mergeCell ref="A22:B22"/>
    <mergeCell ref="A38:B38"/>
    <mergeCell ref="B51:D51"/>
    <mergeCell ref="B52:C52"/>
    <mergeCell ref="B53:C53"/>
    <mergeCell ref="B54:C54"/>
    <mergeCell ref="B55:C55"/>
    <mergeCell ref="B56:C56"/>
  </mergeCells>
  <dataValidations count="1">
    <dataValidation allowBlank="true" errorStyle="stop" operator="between" showDropDown="false" showErrorMessage="true" showInputMessage="true" sqref="C23:C35 C39:C49" type="list">
      <formula1>$C$6:$C$9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9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3" man="true" max="65535" min="0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32.16"/>
    <col collapsed="false" customWidth="true" hidden="false" outlineLevel="0" max="2" min="2" style="0" width="63.16"/>
    <col collapsed="false" customWidth="true" hidden="false" outlineLevel="0" max="3" min="3" style="0" width="46.83"/>
  </cols>
  <sheetData>
    <row r="1" customFormat="false" ht="19.5" hidden="false" customHeight="true" outlineLevel="0" collapsed="false">
      <c r="A1" s="62" t="s">
        <v>57</v>
      </c>
      <c r="B1" s="62"/>
    </row>
    <row r="2" customFormat="false" ht="15" hidden="false" customHeight="true" outlineLevel="0" collapsed="false">
      <c r="A2" s="48" t="s">
        <v>58</v>
      </c>
      <c r="B2" s="48"/>
    </row>
    <row r="3" customFormat="false" ht="15" hidden="false" customHeight="true" outlineLevel="0" collapsed="false">
      <c r="A3" s="49" t="s">
        <v>131</v>
      </c>
      <c r="B3" s="49"/>
    </row>
    <row r="4" customFormat="false" ht="15" hidden="false" customHeight="true" outlineLevel="0" collapsed="false">
      <c r="A4" s="48" t="s">
        <v>60</v>
      </c>
      <c r="B4" s="50" t="s">
        <v>61</v>
      </c>
    </row>
    <row r="5" customFormat="false" ht="25.5" hidden="false" customHeight="true" outlineLevel="0" collapsed="false">
      <c r="A5" s="51" t="s">
        <v>62</v>
      </c>
      <c r="B5" s="30" t="s">
        <v>132</v>
      </c>
      <c r="C5" s="21"/>
    </row>
    <row r="6" customFormat="false" ht="12.75" hidden="false" customHeight="false" outlineLevel="0" collapsed="false">
      <c r="A6" s="51" t="s">
        <v>64</v>
      </c>
      <c r="B6" s="52" t="s">
        <v>133</v>
      </c>
    </row>
    <row r="7" customFormat="false" ht="25.5" hidden="false" customHeight="true" outlineLevel="0" collapsed="false">
      <c r="A7" s="51" t="s">
        <v>66</v>
      </c>
      <c r="B7" s="52" t="s">
        <v>134</v>
      </c>
      <c r="C7" s="21"/>
    </row>
    <row r="8" customFormat="false" ht="12.75" hidden="false" customHeight="false" outlineLevel="0" collapsed="false">
      <c r="A8" s="51" t="s">
        <v>68</v>
      </c>
      <c r="B8" s="24" t="s">
        <v>135</v>
      </c>
    </row>
    <row r="9" customFormat="false" ht="15" hidden="false" customHeight="true" outlineLevel="0" collapsed="false">
      <c r="A9" s="53" t="s">
        <v>70</v>
      </c>
      <c r="B9" s="52" t="s">
        <v>136</v>
      </c>
    </row>
    <row r="10" customFormat="false" ht="12.75" hidden="false" customHeight="false" outlineLevel="0" collapsed="false">
      <c r="A10" s="51" t="s">
        <v>72</v>
      </c>
      <c r="B10" s="52" t="s">
        <v>137</v>
      </c>
    </row>
    <row r="11" customFormat="false" ht="15" hidden="false" customHeight="true" outlineLevel="0" collapsed="false">
      <c r="A11" s="51" t="s">
        <v>74</v>
      </c>
      <c r="B11" s="52" t="s">
        <v>75</v>
      </c>
    </row>
    <row r="12" customFormat="false" ht="12.75" hidden="false" customHeight="false" outlineLevel="0" collapsed="false">
      <c r="A12" s="51" t="s">
        <v>76</v>
      </c>
      <c r="B12" s="24" t="s">
        <v>77</v>
      </c>
    </row>
    <row r="13" customFormat="false" ht="15" hidden="false" customHeight="true" outlineLevel="0" collapsed="false">
      <c r="A13" s="53" t="s">
        <v>78</v>
      </c>
      <c r="B13" s="52" t="s">
        <v>7</v>
      </c>
    </row>
    <row r="14" customFormat="false" ht="12.75" hidden="false" customHeight="false" outlineLevel="0" collapsed="false">
      <c r="A14" s="53" t="s">
        <v>79</v>
      </c>
      <c r="B14" s="52"/>
    </row>
    <row r="15" customFormat="false" ht="12.75" hidden="false" customHeight="false" outlineLevel="0" collapsed="false">
      <c r="A15" s="61" t="s">
        <v>80</v>
      </c>
      <c r="B15" s="61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32.16"/>
    <col collapsed="false" customWidth="true" hidden="false" outlineLevel="0" max="2" min="2" style="0" width="63.16"/>
    <col collapsed="false" customWidth="true" hidden="false" outlineLevel="0" max="3" min="3" style="0" width="46.83"/>
  </cols>
  <sheetData>
    <row r="1" customFormat="false" ht="19.5" hidden="false" customHeight="true" outlineLevel="0" collapsed="false">
      <c r="A1" s="62" t="s">
        <v>57</v>
      </c>
      <c r="B1" s="62"/>
    </row>
    <row r="2" customFormat="false" ht="15" hidden="false" customHeight="true" outlineLevel="0" collapsed="false">
      <c r="A2" s="48" t="s">
        <v>58</v>
      </c>
      <c r="B2" s="48"/>
    </row>
    <row r="3" customFormat="false" ht="15" hidden="false" customHeight="true" outlineLevel="0" collapsed="false">
      <c r="A3" s="49" t="s">
        <v>138</v>
      </c>
      <c r="B3" s="49"/>
    </row>
    <row r="4" customFormat="false" ht="15" hidden="false" customHeight="true" outlineLevel="0" collapsed="false">
      <c r="A4" s="48" t="s">
        <v>60</v>
      </c>
      <c r="B4" s="50" t="s">
        <v>61</v>
      </c>
    </row>
    <row r="5" customFormat="false" ht="51" hidden="false" customHeight="true" outlineLevel="0" collapsed="false">
      <c r="A5" s="51" t="s">
        <v>62</v>
      </c>
      <c r="B5" s="56" t="s">
        <v>139</v>
      </c>
      <c r="C5" s="21"/>
    </row>
    <row r="6" customFormat="false" ht="38.25" hidden="false" customHeight="true" outlineLevel="0" collapsed="false">
      <c r="A6" s="51" t="s">
        <v>64</v>
      </c>
      <c r="B6" s="52" t="s">
        <v>140</v>
      </c>
    </row>
    <row r="7" customFormat="false" ht="25.5" hidden="false" customHeight="true" outlineLevel="0" collapsed="false">
      <c r="A7" s="51" t="s">
        <v>66</v>
      </c>
      <c r="B7" s="52" t="s">
        <v>141</v>
      </c>
      <c r="C7" s="21"/>
    </row>
    <row r="8" customFormat="false" ht="27.75" hidden="false" customHeight="true" outlineLevel="0" collapsed="false">
      <c r="A8" s="51" t="s">
        <v>68</v>
      </c>
      <c r="B8" s="24" t="s">
        <v>142</v>
      </c>
    </row>
    <row r="9" customFormat="false" ht="15" hidden="false" customHeight="true" outlineLevel="0" collapsed="false">
      <c r="A9" s="53" t="s">
        <v>70</v>
      </c>
      <c r="B9" s="52" t="s">
        <v>143</v>
      </c>
    </row>
    <row r="10" customFormat="false" ht="38.25" hidden="false" customHeight="true" outlineLevel="0" collapsed="false">
      <c r="A10" s="51" t="s">
        <v>72</v>
      </c>
      <c r="B10" s="52" t="s">
        <v>144</v>
      </c>
    </row>
    <row r="11" customFormat="false" ht="15" hidden="false" customHeight="true" outlineLevel="0" collapsed="false">
      <c r="A11" s="51" t="s">
        <v>74</v>
      </c>
      <c r="B11" s="52" t="s">
        <v>75</v>
      </c>
    </row>
    <row r="12" customFormat="false" ht="12.75" hidden="false" customHeight="false" outlineLevel="0" collapsed="false">
      <c r="A12" s="51" t="s">
        <v>76</v>
      </c>
      <c r="B12" s="24" t="s">
        <v>77</v>
      </c>
    </row>
    <row r="13" customFormat="false" ht="15" hidden="false" customHeight="true" outlineLevel="0" collapsed="false">
      <c r="A13" s="53" t="s">
        <v>78</v>
      </c>
      <c r="B13" s="52" t="s">
        <v>8</v>
      </c>
    </row>
    <row r="14" customFormat="false" ht="12.75" hidden="false" customHeight="false" outlineLevel="0" collapsed="false">
      <c r="A14" s="53" t="s">
        <v>79</v>
      </c>
      <c r="B14" s="66"/>
    </row>
    <row r="15" customFormat="false" ht="12.75" hidden="false" customHeight="false" outlineLevel="0" collapsed="false">
      <c r="A15" s="61" t="s">
        <v>80</v>
      </c>
      <c r="B15" s="61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32.16"/>
    <col collapsed="false" customWidth="true" hidden="false" outlineLevel="0" max="2" min="2" style="0" width="64.16"/>
    <col collapsed="false" customWidth="true" hidden="false" outlineLevel="0" max="3" min="3" style="0" width="46.83"/>
  </cols>
  <sheetData>
    <row r="1" customFormat="false" ht="20.25" hidden="false" customHeight="true" outlineLevel="0" collapsed="false">
      <c r="A1" s="62" t="s">
        <v>57</v>
      </c>
      <c r="B1" s="62"/>
    </row>
    <row r="2" customFormat="false" ht="15" hidden="false" customHeight="true" outlineLevel="0" collapsed="false">
      <c r="A2" s="48" t="s">
        <v>58</v>
      </c>
      <c r="B2" s="48"/>
    </row>
    <row r="3" customFormat="false" ht="15" hidden="false" customHeight="true" outlineLevel="0" collapsed="false">
      <c r="A3" s="49" t="s">
        <v>145</v>
      </c>
      <c r="B3" s="49"/>
    </row>
    <row r="4" customFormat="false" ht="15" hidden="false" customHeight="true" outlineLevel="0" collapsed="false">
      <c r="A4" s="48" t="s">
        <v>60</v>
      </c>
      <c r="B4" s="50" t="s">
        <v>61</v>
      </c>
    </row>
    <row r="5" customFormat="false" ht="25.5" hidden="false" customHeight="true" outlineLevel="0" collapsed="false">
      <c r="A5" s="51" t="s">
        <v>62</v>
      </c>
      <c r="B5" s="52" t="s">
        <v>146</v>
      </c>
      <c r="C5" s="21"/>
    </row>
    <row r="6" customFormat="false" ht="51" hidden="false" customHeight="true" outlineLevel="0" collapsed="false">
      <c r="A6" s="51" t="s">
        <v>64</v>
      </c>
      <c r="B6" s="52" t="s">
        <v>147</v>
      </c>
    </row>
    <row r="7" customFormat="false" ht="25.5" hidden="false" customHeight="true" outlineLevel="0" collapsed="false">
      <c r="A7" s="51" t="s">
        <v>66</v>
      </c>
      <c r="B7" s="52" t="s">
        <v>148</v>
      </c>
      <c r="C7" s="21"/>
    </row>
    <row r="8" customFormat="false" ht="12.75" hidden="false" customHeight="false" outlineLevel="0" collapsed="false">
      <c r="A8" s="51" t="s">
        <v>68</v>
      </c>
      <c r="B8" s="24" t="s">
        <v>149</v>
      </c>
    </row>
    <row r="9" customFormat="false" ht="15" hidden="false" customHeight="true" outlineLevel="0" collapsed="false">
      <c r="A9" s="53" t="s">
        <v>70</v>
      </c>
      <c r="B9" s="52" t="s">
        <v>143</v>
      </c>
    </row>
    <row r="10" customFormat="false" ht="38.25" hidden="false" customHeight="true" outlineLevel="0" collapsed="false">
      <c r="A10" s="51" t="s">
        <v>72</v>
      </c>
      <c r="B10" s="52" t="s">
        <v>144</v>
      </c>
    </row>
    <row r="11" customFormat="false" ht="15" hidden="false" customHeight="true" outlineLevel="0" collapsed="false">
      <c r="A11" s="51" t="s">
        <v>74</v>
      </c>
      <c r="B11" s="52" t="s">
        <v>75</v>
      </c>
    </row>
    <row r="12" customFormat="false" ht="12.75" hidden="false" customHeight="false" outlineLevel="0" collapsed="false">
      <c r="A12" s="51" t="s">
        <v>76</v>
      </c>
      <c r="B12" s="24" t="s">
        <v>77</v>
      </c>
    </row>
    <row r="13" customFormat="false" ht="15" hidden="false" customHeight="true" outlineLevel="0" collapsed="false">
      <c r="A13" s="53" t="s">
        <v>78</v>
      </c>
      <c r="B13" s="52" t="s">
        <v>8</v>
      </c>
    </row>
    <row r="14" customFormat="false" ht="12.75" hidden="false" customHeight="false" outlineLevel="0" collapsed="false">
      <c r="A14" s="53" t="s">
        <v>79</v>
      </c>
      <c r="B14" s="66"/>
    </row>
    <row r="15" customFormat="false" ht="12.75" hidden="false" customHeight="false" outlineLevel="0" collapsed="false">
      <c r="A15" s="61" t="s">
        <v>80</v>
      </c>
      <c r="B15" s="61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32.16"/>
    <col collapsed="false" customWidth="true" hidden="false" outlineLevel="0" max="2" min="2" style="0" width="64"/>
    <col collapsed="false" customWidth="true" hidden="false" outlineLevel="0" max="3" min="3" style="0" width="46.83"/>
  </cols>
  <sheetData>
    <row r="1" customFormat="false" ht="21" hidden="false" customHeight="true" outlineLevel="0" collapsed="false">
      <c r="A1" s="62" t="s">
        <v>57</v>
      </c>
      <c r="B1" s="62"/>
    </row>
    <row r="2" customFormat="false" ht="15" hidden="false" customHeight="true" outlineLevel="0" collapsed="false">
      <c r="A2" s="48" t="s">
        <v>58</v>
      </c>
      <c r="B2" s="48"/>
    </row>
    <row r="3" customFormat="false" ht="15" hidden="false" customHeight="true" outlineLevel="0" collapsed="false">
      <c r="A3" s="49" t="s">
        <v>150</v>
      </c>
      <c r="B3" s="49"/>
    </row>
    <row r="4" customFormat="false" ht="15" hidden="false" customHeight="true" outlineLevel="0" collapsed="false">
      <c r="A4" s="48" t="s">
        <v>60</v>
      </c>
      <c r="B4" s="50" t="s">
        <v>61</v>
      </c>
    </row>
    <row r="5" customFormat="false" ht="12.75" hidden="false" customHeight="false" outlineLevel="0" collapsed="false">
      <c r="A5" s="51" t="s">
        <v>62</v>
      </c>
      <c r="B5" s="52" t="s">
        <v>151</v>
      </c>
      <c r="C5" s="21"/>
    </row>
    <row r="6" customFormat="false" ht="25.5" hidden="false" customHeight="true" outlineLevel="0" collapsed="false">
      <c r="A6" s="51" t="s">
        <v>64</v>
      </c>
      <c r="B6" s="52" t="s">
        <v>152</v>
      </c>
    </row>
    <row r="7" customFormat="false" ht="38.25" hidden="false" customHeight="true" outlineLevel="0" collapsed="false">
      <c r="A7" s="51" t="s">
        <v>66</v>
      </c>
      <c r="B7" s="52" t="s">
        <v>153</v>
      </c>
      <c r="C7" s="21"/>
    </row>
    <row r="8" customFormat="false" ht="27.75" hidden="false" customHeight="true" outlineLevel="0" collapsed="false">
      <c r="A8" s="51" t="s">
        <v>68</v>
      </c>
      <c r="B8" s="24" t="s">
        <v>128</v>
      </c>
    </row>
    <row r="9" customFormat="false" ht="15" hidden="false" customHeight="true" outlineLevel="0" collapsed="false">
      <c r="A9" s="53" t="s">
        <v>70</v>
      </c>
      <c r="B9" s="52" t="s">
        <v>154</v>
      </c>
    </row>
    <row r="10" customFormat="false" ht="25.5" hidden="false" customHeight="true" outlineLevel="0" collapsed="false">
      <c r="A10" s="51" t="s">
        <v>72</v>
      </c>
      <c r="B10" s="52" t="s">
        <v>155</v>
      </c>
    </row>
    <row r="11" customFormat="false" ht="15" hidden="false" customHeight="true" outlineLevel="0" collapsed="false">
      <c r="A11" s="51" t="s">
        <v>74</v>
      </c>
      <c r="B11" s="52" t="s">
        <v>75</v>
      </c>
    </row>
    <row r="12" customFormat="false" ht="12.75" hidden="false" customHeight="false" outlineLevel="0" collapsed="false">
      <c r="A12" s="51" t="s">
        <v>76</v>
      </c>
      <c r="B12" s="24" t="s">
        <v>77</v>
      </c>
    </row>
    <row r="13" customFormat="false" ht="15" hidden="false" customHeight="true" outlineLevel="0" collapsed="false">
      <c r="A13" s="53" t="s">
        <v>78</v>
      </c>
      <c r="B13" s="52" t="s">
        <v>8</v>
      </c>
    </row>
    <row r="14" customFormat="false" ht="12.75" hidden="false" customHeight="false" outlineLevel="0" collapsed="false">
      <c r="A14" s="53" t="s">
        <v>79</v>
      </c>
      <c r="B14" s="56"/>
    </row>
    <row r="15" customFormat="false" ht="12.75" hidden="false" customHeight="false" outlineLevel="0" collapsed="false">
      <c r="A15" s="61" t="s">
        <v>80</v>
      </c>
      <c r="B15" s="61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32.16"/>
    <col collapsed="false" customWidth="true" hidden="false" outlineLevel="0" max="2" min="2" style="0" width="63.83"/>
    <col collapsed="false" customWidth="true" hidden="false" outlineLevel="0" max="3" min="3" style="0" width="46.83"/>
  </cols>
  <sheetData>
    <row r="1" customFormat="false" ht="20.25" hidden="false" customHeight="true" outlineLevel="0" collapsed="false">
      <c r="A1" s="62" t="s">
        <v>57</v>
      </c>
      <c r="B1" s="62"/>
    </row>
    <row r="2" customFormat="false" ht="15" hidden="false" customHeight="true" outlineLevel="0" collapsed="false">
      <c r="A2" s="48" t="s">
        <v>58</v>
      </c>
      <c r="B2" s="48"/>
    </row>
    <row r="3" customFormat="false" ht="15" hidden="false" customHeight="true" outlineLevel="0" collapsed="false">
      <c r="A3" s="49" t="s">
        <v>29</v>
      </c>
      <c r="B3" s="49"/>
    </row>
    <row r="4" customFormat="false" ht="15" hidden="false" customHeight="true" outlineLevel="0" collapsed="false">
      <c r="A4" s="48" t="s">
        <v>60</v>
      </c>
      <c r="B4" s="50" t="s">
        <v>61</v>
      </c>
    </row>
    <row r="5" customFormat="false" ht="25.5" hidden="false" customHeight="true" outlineLevel="0" collapsed="false">
      <c r="A5" s="51" t="s">
        <v>62</v>
      </c>
      <c r="B5" s="52" t="s">
        <v>156</v>
      </c>
      <c r="C5" s="67"/>
      <c r="D5" s="68"/>
      <c r="E5" s="68"/>
    </row>
    <row r="6" customFormat="false" ht="25.5" hidden="false" customHeight="true" outlineLevel="0" collapsed="false">
      <c r="A6" s="51" t="s">
        <v>64</v>
      </c>
      <c r="B6" s="52" t="s">
        <v>157</v>
      </c>
      <c r="C6" s="67"/>
      <c r="D6" s="68"/>
      <c r="E6" s="68"/>
    </row>
    <row r="7" customFormat="false" ht="38.25" hidden="false" customHeight="true" outlineLevel="0" collapsed="false">
      <c r="A7" s="51" t="s">
        <v>66</v>
      </c>
      <c r="B7" s="52" t="s">
        <v>158</v>
      </c>
      <c r="C7" s="67"/>
      <c r="D7" s="68"/>
      <c r="E7" s="68"/>
    </row>
    <row r="8" customFormat="false" ht="27.75" hidden="false" customHeight="true" outlineLevel="0" collapsed="false">
      <c r="A8" s="51" t="s">
        <v>68</v>
      </c>
      <c r="B8" s="24" t="s">
        <v>128</v>
      </c>
      <c r="C8" s="69"/>
      <c r="D8" s="54"/>
      <c r="E8" s="54"/>
      <c r="F8" s="54"/>
    </row>
    <row r="9" customFormat="false" ht="15" hidden="false" customHeight="true" outlineLevel="0" collapsed="false">
      <c r="A9" s="53" t="s">
        <v>70</v>
      </c>
      <c r="B9" s="52" t="s">
        <v>159</v>
      </c>
      <c r="C9" s="69"/>
      <c r="D9" s="54"/>
      <c r="E9" s="54"/>
      <c r="F9" s="54"/>
    </row>
    <row r="10" customFormat="false" ht="25.5" hidden="false" customHeight="true" outlineLevel="0" collapsed="false">
      <c r="A10" s="51" t="s">
        <v>72</v>
      </c>
      <c r="B10" s="52" t="s">
        <v>160</v>
      </c>
    </row>
    <row r="11" customFormat="false" ht="15" hidden="false" customHeight="true" outlineLevel="0" collapsed="false">
      <c r="A11" s="51" t="s">
        <v>74</v>
      </c>
      <c r="B11" s="52" t="s">
        <v>75</v>
      </c>
    </row>
    <row r="12" customFormat="false" ht="12.75" hidden="false" customHeight="false" outlineLevel="0" collapsed="false">
      <c r="A12" s="51" t="s">
        <v>76</v>
      </c>
      <c r="B12" s="24" t="s">
        <v>77</v>
      </c>
    </row>
    <row r="13" customFormat="false" ht="15" hidden="false" customHeight="true" outlineLevel="0" collapsed="false">
      <c r="A13" s="53" t="s">
        <v>78</v>
      </c>
      <c r="B13" s="52" t="s">
        <v>8</v>
      </c>
    </row>
    <row r="14" customFormat="false" ht="12.75" hidden="false" customHeight="false" outlineLevel="0" collapsed="false">
      <c r="A14" s="53" t="s">
        <v>79</v>
      </c>
      <c r="B14" s="56"/>
    </row>
    <row r="15" customFormat="false" ht="12.75" hidden="false" customHeight="false" outlineLevel="0" collapsed="false">
      <c r="A15" s="61" t="s">
        <v>80</v>
      </c>
      <c r="B15" s="61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3203125" defaultRowHeight="12.75" zeroHeight="false" outlineLevelRow="0" outlineLevelCol="0"/>
  <cols>
    <col collapsed="false" customWidth="true" hidden="false" outlineLevel="0" max="1" min="1" style="0" width="39.16"/>
    <col collapsed="false" customWidth="true" hidden="false" outlineLevel="0" max="2" min="2" style="0" width="57.16"/>
  </cols>
  <sheetData>
    <row r="1" customFormat="false" ht="18.75" hidden="false" customHeight="true" outlineLevel="0" collapsed="false">
      <c r="A1" s="70" t="s">
        <v>161</v>
      </c>
      <c r="B1" s="70"/>
    </row>
    <row r="2" customFormat="false" ht="12.75" hidden="false" customHeight="true" outlineLevel="0" collapsed="false">
      <c r="A2" s="71" t="s">
        <v>58</v>
      </c>
      <c r="B2" s="71"/>
    </row>
    <row r="3" customFormat="false" ht="12.75" hidden="false" customHeight="true" outlineLevel="0" collapsed="false">
      <c r="A3" s="72" t="s">
        <v>162</v>
      </c>
      <c r="B3" s="72"/>
    </row>
    <row r="4" customFormat="false" ht="12.75" hidden="false" customHeight="false" outlineLevel="0" collapsed="false">
      <c r="A4" s="73" t="s">
        <v>60</v>
      </c>
      <c r="B4" s="74" t="s">
        <v>61</v>
      </c>
    </row>
    <row r="5" customFormat="false" ht="38.25" hidden="false" customHeight="true" outlineLevel="0" collapsed="false">
      <c r="A5" s="75" t="s">
        <v>62</v>
      </c>
      <c r="B5" s="76" t="s">
        <v>163</v>
      </c>
    </row>
    <row r="6" customFormat="false" ht="12.75" hidden="false" customHeight="false" outlineLevel="0" collapsed="false">
      <c r="A6" s="75" t="s">
        <v>64</v>
      </c>
      <c r="B6" s="76" t="s">
        <v>164</v>
      </c>
    </row>
    <row r="7" customFormat="false" ht="51" hidden="false" customHeight="true" outlineLevel="0" collapsed="false">
      <c r="A7" s="75" t="s">
        <v>66</v>
      </c>
      <c r="B7" s="76" t="s">
        <v>165</v>
      </c>
    </row>
    <row r="8" customFormat="false" ht="25.5" hidden="false" customHeight="true" outlineLevel="0" collapsed="false">
      <c r="A8" s="75" t="s">
        <v>68</v>
      </c>
      <c r="B8" s="76" t="s">
        <v>166</v>
      </c>
    </row>
    <row r="9" customFormat="false" ht="12.75" hidden="false" customHeight="false" outlineLevel="0" collapsed="false">
      <c r="A9" s="75" t="s">
        <v>70</v>
      </c>
      <c r="B9" s="76" t="s">
        <v>159</v>
      </c>
    </row>
    <row r="10" customFormat="false" ht="12.75" hidden="false" customHeight="false" outlineLevel="0" collapsed="false">
      <c r="A10" s="75" t="s">
        <v>72</v>
      </c>
      <c r="B10" s="76" t="s">
        <v>167</v>
      </c>
    </row>
    <row r="11" customFormat="false" ht="12.75" hidden="false" customHeight="false" outlineLevel="0" collapsed="false">
      <c r="A11" s="75" t="s">
        <v>74</v>
      </c>
      <c r="B11" s="76" t="s">
        <v>168</v>
      </c>
    </row>
    <row r="12" customFormat="false" ht="12.75" hidden="false" customHeight="false" outlineLevel="0" collapsed="false">
      <c r="A12" s="75" t="s">
        <v>76</v>
      </c>
      <c r="B12" s="76" t="s">
        <v>77</v>
      </c>
    </row>
    <row r="13" customFormat="false" ht="12.75" hidden="false" customHeight="false" outlineLevel="0" collapsed="false">
      <c r="A13" s="75" t="s">
        <v>78</v>
      </c>
      <c r="B13" s="76" t="s">
        <v>9</v>
      </c>
    </row>
    <row r="14" customFormat="false" ht="12.75" hidden="false" customHeight="false" outlineLevel="0" collapsed="false">
      <c r="A14" s="75" t="s">
        <v>79</v>
      </c>
      <c r="B14" s="77"/>
    </row>
    <row r="15" customFormat="false" ht="12.75" hidden="false" customHeight="true" outlineLevel="0" collapsed="false">
      <c r="A15" s="78" t="s">
        <v>80</v>
      </c>
      <c r="B15" s="78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 &amp;Kffffff&amp;A</oddHeader>
    <oddFooter>&amp;C&amp;12 &amp;KffffffPágina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1" activeCellId="0" sqref="E21"/>
    </sheetView>
  </sheetViews>
  <sheetFormatPr defaultColWidth="12.83203125" defaultRowHeight="12.75" zeroHeight="false" outlineLevelRow="0" outlineLevelCol="0"/>
  <cols>
    <col collapsed="false" customWidth="true" hidden="false" outlineLevel="0" max="1" min="1" style="0" width="39.16"/>
    <col collapsed="false" customWidth="true" hidden="false" outlineLevel="0" max="2" min="2" style="0" width="57.16"/>
  </cols>
  <sheetData>
    <row r="1" customFormat="false" ht="18.75" hidden="false" customHeight="true" outlineLevel="0" collapsed="false">
      <c r="A1" s="70" t="s">
        <v>161</v>
      </c>
      <c r="B1" s="70"/>
    </row>
    <row r="2" customFormat="false" ht="12.75" hidden="false" customHeight="true" outlineLevel="0" collapsed="false">
      <c r="A2" s="71" t="s">
        <v>58</v>
      </c>
      <c r="B2" s="71"/>
    </row>
    <row r="3" customFormat="false" ht="12.75" hidden="false" customHeight="true" outlineLevel="0" collapsed="false">
      <c r="A3" s="72" t="s">
        <v>169</v>
      </c>
      <c r="B3" s="72"/>
    </row>
    <row r="4" customFormat="false" ht="12.75" hidden="false" customHeight="false" outlineLevel="0" collapsed="false">
      <c r="A4" s="73" t="s">
        <v>60</v>
      </c>
      <c r="B4" s="74" t="s">
        <v>61</v>
      </c>
    </row>
    <row r="5" customFormat="false" ht="38.25" hidden="false" customHeight="true" outlineLevel="0" collapsed="false">
      <c r="A5" s="75" t="s">
        <v>62</v>
      </c>
      <c r="B5" s="79" t="s">
        <v>170</v>
      </c>
    </row>
    <row r="6" customFormat="false" ht="25.5" hidden="false" customHeight="true" outlineLevel="0" collapsed="false">
      <c r="A6" s="75" t="s">
        <v>64</v>
      </c>
      <c r="B6" s="79" t="s">
        <v>171</v>
      </c>
    </row>
    <row r="7" customFormat="false" ht="25.5" hidden="false" customHeight="true" outlineLevel="0" collapsed="false">
      <c r="A7" s="75" t="s">
        <v>66</v>
      </c>
      <c r="B7" s="79" t="s">
        <v>172</v>
      </c>
    </row>
    <row r="8" customFormat="false" ht="25.5" hidden="false" customHeight="true" outlineLevel="0" collapsed="false">
      <c r="A8" s="75" t="s">
        <v>68</v>
      </c>
      <c r="B8" s="79" t="s">
        <v>166</v>
      </c>
    </row>
    <row r="9" customFormat="false" ht="12.75" hidden="false" customHeight="false" outlineLevel="0" collapsed="false">
      <c r="A9" s="75" t="s">
        <v>70</v>
      </c>
      <c r="B9" s="79" t="s">
        <v>159</v>
      </c>
    </row>
    <row r="10" customFormat="false" ht="12.75" hidden="false" customHeight="false" outlineLevel="0" collapsed="false">
      <c r="A10" s="75" t="s">
        <v>72</v>
      </c>
      <c r="B10" s="79" t="s">
        <v>173</v>
      </c>
    </row>
    <row r="11" customFormat="false" ht="12.75" hidden="false" customHeight="false" outlineLevel="0" collapsed="false">
      <c r="A11" s="75" t="s">
        <v>74</v>
      </c>
      <c r="B11" s="79" t="s">
        <v>168</v>
      </c>
    </row>
    <row r="12" customFormat="false" ht="12.75" hidden="false" customHeight="false" outlineLevel="0" collapsed="false">
      <c r="A12" s="75" t="s">
        <v>76</v>
      </c>
      <c r="B12" s="79" t="s">
        <v>77</v>
      </c>
    </row>
    <row r="13" customFormat="false" ht="12.75" hidden="false" customHeight="false" outlineLevel="0" collapsed="false">
      <c r="A13" s="75" t="s">
        <v>78</v>
      </c>
      <c r="B13" s="79" t="s">
        <v>8</v>
      </c>
    </row>
    <row r="14" customFormat="false" ht="12.75" hidden="false" customHeight="false" outlineLevel="0" collapsed="false">
      <c r="A14" s="75" t="s">
        <v>79</v>
      </c>
      <c r="B14" s="80"/>
    </row>
    <row r="15" customFormat="false" ht="12.75" hidden="false" customHeight="true" outlineLevel="0" collapsed="false">
      <c r="A15" s="78" t="s">
        <v>80</v>
      </c>
      <c r="B15" s="78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 &amp;Kffffff&amp;A</oddHeader>
    <oddFooter>&amp;C&amp;12 &amp;KffffffPágina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3203125" defaultRowHeight="12.75" zeroHeight="false" outlineLevelRow="0" outlineLevelCol="0"/>
  <cols>
    <col collapsed="false" customWidth="true" hidden="false" outlineLevel="0" max="1" min="1" style="0" width="39.16"/>
    <col collapsed="false" customWidth="true" hidden="false" outlineLevel="0" max="2" min="2" style="0" width="56.5"/>
  </cols>
  <sheetData>
    <row r="1" customFormat="false" ht="20.25" hidden="false" customHeight="true" outlineLevel="0" collapsed="false">
      <c r="A1" s="70" t="s">
        <v>161</v>
      </c>
      <c r="B1" s="70"/>
    </row>
    <row r="2" customFormat="false" ht="12.75" hidden="false" customHeight="true" outlineLevel="0" collapsed="false">
      <c r="A2" s="71" t="s">
        <v>58</v>
      </c>
      <c r="B2" s="71"/>
    </row>
    <row r="3" customFormat="false" ht="12.75" hidden="false" customHeight="true" outlineLevel="0" collapsed="false">
      <c r="A3" s="72" t="s">
        <v>174</v>
      </c>
      <c r="B3" s="72"/>
    </row>
    <row r="4" customFormat="false" ht="12.75" hidden="false" customHeight="false" outlineLevel="0" collapsed="false">
      <c r="A4" s="73" t="s">
        <v>60</v>
      </c>
      <c r="B4" s="74" t="s">
        <v>61</v>
      </c>
    </row>
    <row r="5" customFormat="false" ht="38.25" hidden="false" customHeight="true" outlineLevel="0" collapsed="false">
      <c r="A5" s="75" t="s">
        <v>62</v>
      </c>
      <c r="B5" s="79" t="s">
        <v>170</v>
      </c>
    </row>
    <row r="6" customFormat="false" ht="25.5" hidden="false" customHeight="true" outlineLevel="0" collapsed="false">
      <c r="A6" s="75" t="s">
        <v>64</v>
      </c>
      <c r="B6" s="79" t="s">
        <v>175</v>
      </c>
    </row>
    <row r="7" customFormat="false" ht="25.5" hidden="false" customHeight="true" outlineLevel="0" collapsed="false">
      <c r="A7" s="75" t="s">
        <v>66</v>
      </c>
      <c r="B7" s="79" t="s">
        <v>176</v>
      </c>
    </row>
    <row r="8" customFormat="false" ht="25.5" hidden="false" customHeight="true" outlineLevel="0" collapsed="false">
      <c r="A8" s="75" t="s">
        <v>68</v>
      </c>
      <c r="B8" s="79" t="s">
        <v>166</v>
      </c>
    </row>
    <row r="9" customFormat="false" ht="12.75" hidden="false" customHeight="false" outlineLevel="0" collapsed="false">
      <c r="A9" s="75" t="s">
        <v>70</v>
      </c>
      <c r="B9" s="79" t="s">
        <v>159</v>
      </c>
    </row>
    <row r="10" customFormat="false" ht="12.75" hidden="false" customHeight="false" outlineLevel="0" collapsed="false">
      <c r="A10" s="75" t="s">
        <v>72</v>
      </c>
      <c r="B10" s="79" t="s">
        <v>177</v>
      </c>
    </row>
    <row r="11" customFormat="false" ht="12.75" hidden="false" customHeight="false" outlineLevel="0" collapsed="false">
      <c r="A11" s="75" t="s">
        <v>74</v>
      </c>
      <c r="B11" s="79" t="s">
        <v>168</v>
      </c>
    </row>
    <row r="12" customFormat="false" ht="12.75" hidden="false" customHeight="false" outlineLevel="0" collapsed="false">
      <c r="A12" s="75" t="s">
        <v>76</v>
      </c>
      <c r="B12" s="79" t="s">
        <v>77</v>
      </c>
    </row>
    <row r="13" customFormat="false" ht="12.75" hidden="false" customHeight="false" outlineLevel="0" collapsed="false">
      <c r="A13" s="75" t="s">
        <v>78</v>
      </c>
      <c r="B13" s="79" t="s">
        <v>8</v>
      </c>
    </row>
    <row r="14" customFormat="false" ht="12.75" hidden="false" customHeight="false" outlineLevel="0" collapsed="false">
      <c r="A14" s="75" t="s">
        <v>79</v>
      </c>
      <c r="B14" s="80"/>
    </row>
    <row r="15" customFormat="false" ht="12.75" hidden="false" customHeight="true" outlineLevel="0" collapsed="false">
      <c r="A15" s="78" t="s">
        <v>80</v>
      </c>
      <c r="B15" s="78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 &amp;Kffffff&amp;A</oddHeader>
    <oddFooter>&amp;C&amp;12 &amp;KffffffPágina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3203125" defaultRowHeight="12.75" zeroHeight="false" outlineLevelRow="0" outlineLevelCol="0"/>
  <cols>
    <col collapsed="false" customWidth="true" hidden="false" outlineLevel="0" max="1" min="1" style="0" width="39.16"/>
    <col collapsed="false" customWidth="true" hidden="false" outlineLevel="0" max="2" min="2" style="0" width="57"/>
  </cols>
  <sheetData>
    <row r="1" customFormat="false" ht="21.75" hidden="false" customHeight="true" outlineLevel="0" collapsed="false">
      <c r="A1" s="70" t="s">
        <v>161</v>
      </c>
      <c r="B1" s="70"/>
    </row>
    <row r="2" customFormat="false" ht="12.75" hidden="false" customHeight="true" outlineLevel="0" collapsed="false">
      <c r="A2" s="71" t="s">
        <v>58</v>
      </c>
      <c r="B2" s="71"/>
    </row>
    <row r="3" customFormat="false" ht="12.75" hidden="false" customHeight="true" outlineLevel="0" collapsed="false">
      <c r="A3" s="72" t="s">
        <v>178</v>
      </c>
      <c r="B3" s="72"/>
    </row>
    <row r="4" customFormat="false" ht="12.75" hidden="false" customHeight="false" outlineLevel="0" collapsed="false">
      <c r="A4" s="73" t="s">
        <v>60</v>
      </c>
      <c r="B4" s="74" t="s">
        <v>61</v>
      </c>
    </row>
    <row r="5" customFormat="false" ht="38.25" hidden="false" customHeight="true" outlineLevel="0" collapsed="false">
      <c r="A5" s="75" t="s">
        <v>62</v>
      </c>
      <c r="B5" s="81" t="s">
        <v>179</v>
      </c>
    </row>
    <row r="6" customFormat="false" ht="25.5" hidden="false" customHeight="true" outlineLevel="0" collapsed="false">
      <c r="A6" s="75" t="s">
        <v>64</v>
      </c>
      <c r="B6" s="76" t="s">
        <v>180</v>
      </c>
    </row>
    <row r="7" customFormat="false" ht="25.5" hidden="false" customHeight="true" outlineLevel="0" collapsed="false">
      <c r="A7" s="75" t="s">
        <v>66</v>
      </c>
      <c r="B7" s="79" t="s">
        <v>181</v>
      </c>
    </row>
    <row r="8" customFormat="false" ht="25.5" hidden="false" customHeight="true" outlineLevel="0" collapsed="false">
      <c r="A8" s="75" t="s">
        <v>68</v>
      </c>
      <c r="B8" s="79" t="s">
        <v>166</v>
      </c>
    </row>
    <row r="9" customFormat="false" ht="12.75" hidden="false" customHeight="false" outlineLevel="0" collapsed="false">
      <c r="A9" s="75" t="s">
        <v>70</v>
      </c>
      <c r="B9" s="79" t="s">
        <v>159</v>
      </c>
    </row>
    <row r="10" customFormat="false" ht="12.75" hidden="false" customHeight="false" outlineLevel="0" collapsed="false">
      <c r="A10" s="75" t="s">
        <v>72</v>
      </c>
      <c r="B10" s="76" t="s">
        <v>182</v>
      </c>
    </row>
    <row r="11" customFormat="false" ht="12.75" hidden="false" customHeight="false" outlineLevel="0" collapsed="false">
      <c r="A11" s="75" t="s">
        <v>74</v>
      </c>
      <c r="B11" s="79" t="s">
        <v>168</v>
      </c>
    </row>
    <row r="12" customFormat="false" ht="12.75" hidden="false" customHeight="false" outlineLevel="0" collapsed="false">
      <c r="A12" s="75" t="s">
        <v>76</v>
      </c>
      <c r="B12" s="79" t="s">
        <v>77</v>
      </c>
    </row>
    <row r="13" customFormat="false" ht="12.75" hidden="false" customHeight="false" outlineLevel="0" collapsed="false">
      <c r="A13" s="75" t="s">
        <v>78</v>
      </c>
      <c r="B13" s="79" t="s">
        <v>8</v>
      </c>
    </row>
    <row r="14" customFormat="false" ht="12.75" hidden="false" customHeight="false" outlineLevel="0" collapsed="false">
      <c r="A14" s="75" t="s">
        <v>79</v>
      </c>
      <c r="B14" s="80"/>
    </row>
    <row r="15" customFormat="false" ht="12.75" hidden="false" customHeight="true" outlineLevel="0" collapsed="false">
      <c r="A15" s="78" t="s">
        <v>80</v>
      </c>
      <c r="B15" s="78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 &amp;Kffffff&amp;A</oddHeader>
    <oddFooter>&amp;C&amp;12 &amp;KffffffPágina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3203125" defaultRowHeight="12.75" zeroHeight="false" outlineLevelRow="0" outlineLevelCol="0"/>
  <cols>
    <col collapsed="false" customWidth="true" hidden="false" outlineLevel="0" max="1" min="1" style="0" width="39.16"/>
    <col collapsed="false" customWidth="true" hidden="false" outlineLevel="0" max="2" min="2" style="0" width="57"/>
  </cols>
  <sheetData>
    <row r="1" customFormat="false" ht="18" hidden="false" customHeight="true" outlineLevel="0" collapsed="false">
      <c r="A1" s="70" t="s">
        <v>161</v>
      </c>
      <c r="B1" s="70"/>
    </row>
    <row r="2" customFormat="false" ht="12.75" hidden="false" customHeight="true" outlineLevel="0" collapsed="false">
      <c r="A2" s="71" t="s">
        <v>58</v>
      </c>
      <c r="B2" s="71"/>
    </row>
    <row r="3" customFormat="false" ht="12.75" hidden="false" customHeight="true" outlineLevel="0" collapsed="false">
      <c r="A3" s="72" t="s">
        <v>183</v>
      </c>
      <c r="B3" s="72"/>
    </row>
    <row r="4" customFormat="false" ht="12.75" hidden="false" customHeight="false" outlineLevel="0" collapsed="false">
      <c r="A4" s="73" t="s">
        <v>60</v>
      </c>
      <c r="B4" s="74" t="s">
        <v>61</v>
      </c>
    </row>
    <row r="5" customFormat="false" ht="25.5" hidden="false" customHeight="true" outlineLevel="0" collapsed="false">
      <c r="A5" s="75" t="s">
        <v>62</v>
      </c>
      <c r="B5" s="81" t="s">
        <v>184</v>
      </c>
    </row>
    <row r="6" customFormat="false" ht="25.5" hidden="false" customHeight="true" outlineLevel="0" collapsed="false">
      <c r="A6" s="75" t="s">
        <v>64</v>
      </c>
      <c r="B6" s="81" t="s">
        <v>185</v>
      </c>
    </row>
    <row r="7" customFormat="false" ht="25.5" hidden="false" customHeight="true" outlineLevel="0" collapsed="false">
      <c r="A7" s="75" t="s">
        <v>66</v>
      </c>
      <c r="B7" s="79" t="s">
        <v>181</v>
      </c>
    </row>
    <row r="8" customFormat="false" ht="25.5" hidden="false" customHeight="true" outlineLevel="0" collapsed="false">
      <c r="A8" s="75" t="s">
        <v>68</v>
      </c>
      <c r="B8" s="79" t="s">
        <v>166</v>
      </c>
    </row>
    <row r="9" customFormat="false" ht="12.75" hidden="false" customHeight="false" outlineLevel="0" collapsed="false">
      <c r="A9" s="75" t="s">
        <v>70</v>
      </c>
      <c r="B9" s="79" t="s">
        <v>159</v>
      </c>
    </row>
    <row r="10" customFormat="false" ht="12.75" hidden="false" customHeight="false" outlineLevel="0" collapsed="false">
      <c r="A10" s="75" t="s">
        <v>72</v>
      </c>
      <c r="B10" s="76" t="s">
        <v>186</v>
      </c>
    </row>
    <row r="11" customFormat="false" ht="12.75" hidden="false" customHeight="false" outlineLevel="0" collapsed="false">
      <c r="A11" s="75" t="s">
        <v>74</v>
      </c>
      <c r="B11" s="79" t="s">
        <v>168</v>
      </c>
    </row>
    <row r="12" customFormat="false" ht="12.75" hidden="false" customHeight="false" outlineLevel="0" collapsed="false">
      <c r="A12" s="75" t="s">
        <v>76</v>
      </c>
      <c r="B12" s="79" t="s">
        <v>77</v>
      </c>
    </row>
    <row r="13" customFormat="false" ht="12.75" hidden="false" customHeight="false" outlineLevel="0" collapsed="false">
      <c r="A13" s="75" t="s">
        <v>78</v>
      </c>
      <c r="B13" s="79" t="s">
        <v>6</v>
      </c>
    </row>
    <row r="14" customFormat="false" ht="12.75" hidden="false" customHeight="false" outlineLevel="0" collapsed="false">
      <c r="A14" s="75" t="s">
        <v>79</v>
      </c>
      <c r="B14" s="80"/>
    </row>
    <row r="15" customFormat="false" ht="12.75" hidden="false" customHeight="true" outlineLevel="0" collapsed="false">
      <c r="A15" s="78" t="s">
        <v>80</v>
      </c>
      <c r="B15" s="78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 &amp;Kffffff&amp;A</oddHeader>
    <oddFooter>&amp;C&amp;12 &amp;KffffffPágina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4" activeCellId="0" sqref="B14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32.16"/>
    <col collapsed="false" customWidth="true" hidden="false" outlineLevel="0" max="2" min="2" style="0" width="63.16"/>
    <col collapsed="false" customWidth="true" hidden="false" outlineLevel="0" max="3" min="3" style="0" width="46.83"/>
  </cols>
  <sheetData>
    <row r="1" customFormat="false" ht="24" hidden="false" customHeight="true" outlineLevel="0" collapsed="false">
      <c r="A1" s="47" t="s">
        <v>57</v>
      </c>
      <c r="B1" s="47"/>
    </row>
    <row r="2" customFormat="false" ht="15" hidden="false" customHeight="true" outlineLevel="0" collapsed="false">
      <c r="A2" s="48" t="s">
        <v>58</v>
      </c>
      <c r="B2" s="48"/>
    </row>
    <row r="3" customFormat="false" ht="15" hidden="false" customHeight="true" outlineLevel="0" collapsed="false">
      <c r="A3" s="49" t="s">
        <v>59</v>
      </c>
      <c r="B3" s="49"/>
    </row>
    <row r="4" customFormat="false" ht="15" hidden="false" customHeight="true" outlineLevel="0" collapsed="false">
      <c r="A4" s="48" t="s">
        <v>60</v>
      </c>
      <c r="B4" s="50" t="s">
        <v>61</v>
      </c>
    </row>
    <row r="5" customFormat="false" ht="38.25" hidden="false" customHeight="true" outlineLevel="0" collapsed="false">
      <c r="A5" s="51" t="s">
        <v>62</v>
      </c>
      <c r="B5" s="52" t="s">
        <v>63</v>
      </c>
      <c r="C5" s="21"/>
    </row>
    <row r="6" customFormat="false" ht="12.75" hidden="false" customHeight="false" outlineLevel="0" collapsed="false">
      <c r="A6" s="51" t="s">
        <v>64</v>
      </c>
      <c r="B6" s="52" t="s">
        <v>65</v>
      </c>
    </row>
    <row r="7" customFormat="false" ht="25.5" hidden="false" customHeight="true" outlineLevel="0" collapsed="false">
      <c r="A7" s="51" t="s">
        <v>66</v>
      </c>
      <c r="B7" s="52" t="s">
        <v>67</v>
      </c>
      <c r="C7" s="21"/>
    </row>
    <row r="8" customFormat="false" ht="12.75" hidden="false" customHeight="false" outlineLevel="0" collapsed="false">
      <c r="A8" s="51" t="s">
        <v>68</v>
      </c>
      <c r="B8" s="24" t="s">
        <v>69</v>
      </c>
    </row>
    <row r="9" customFormat="false" ht="15" hidden="false" customHeight="true" outlineLevel="0" collapsed="false">
      <c r="A9" s="53" t="s">
        <v>70</v>
      </c>
      <c r="B9" s="52" t="s">
        <v>71</v>
      </c>
    </row>
    <row r="10" customFormat="false" ht="23.25" hidden="false" customHeight="true" outlineLevel="0" collapsed="false">
      <c r="A10" s="51" t="s">
        <v>72</v>
      </c>
      <c r="B10" s="52" t="s">
        <v>73</v>
      </c>
    </row>
    <row r="11" customFormat="false" ht="15" hidden="false" customHeight="true" outlineLevel="0" collapsed="false">
      <c r="A11" s="51" t="s">
        <v>74</v>
      </c>
      <c r="B11" s="52" t="s">
        <v>75</v>
      </c>
    </row>
    <row r="12" customFormat="false" ht="12.75" hidden="false" customHeight="false" outlineLevel="0" collapsed="false">
      <c r="A12" s="51" t="s">
        <v>76</v>
      </c>
      <c r="B12" s="24" t="s">
        <v>77</v>
      </c>
    </row>
    <row r="13" customFormat="false" ht="15" hidden="false" customHeight="true" outlineLevel="0" collapsed="false">
      <c r="A13" s="53" t="s">
        <v>78</v>
      </c>
      <c r="B13" s="52" t="s">
        <v>8</v>
      </c>
    </row>
    <row r="14" customFormat="false" ht="12.75" hidden="false" customHeight="false" outlineLevel="0" collapsed="false">
      <c r="A14" s="53" t="s">
        <v>79</v>
      </c>
      <c r="B14" s="52"/>
      <c r="C14" s="2"/>
    </row>
    <row r="15" customFormat="false" ht="12.75" hidden="false" customHeight="true" outlineLevel="0" collapsed="false">
      <c r="A15" s="29" t="s">
        <v>80</v>
      </c>
      <c r="B15" s="29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3203125" defaultRowHeight="12.75" zeroHeight="false" outlineLevelRow="0" outlineLevelCol="0"/>
  <cols>
    <col collapsed="false" customWidth="true" hidden="false" outlineLevel="0" max="1" min="1" style="0" width="39.16"/>
    <col collapsed="false" customWidth="true" hidden="false" outlineLevel="0" max="2" min="2" style="0" width="56.66"/>
  </cols>
  <sheetData>
    <row r="1" customFormat="false" ht="17.25" hidden="false" customHeight="true" outlineLevel="0" collapsed="false">
      <c r="A1" s="70" t="s">
        <v>161</v>
      </c>
      <c r="B1" s="70"/>
    </row>
    <row r="2" customFormat="false" ht="12.75" hidden="false" customHeight="true" outlineLevel="0" collapsed="false">
      <c r="A2" s="71" t="s">
        <v>58</v>
      </c>
      <c r="B2" s="71"/>
    </row>
    <row r="3" customFormat="false" ht="23.25" hidden="false" customHeight="true" outlineLevel="0" collapsed="false">
      <c r="A3" s="72" t="s">
        <v>36</v>
      </c>
      <c r="B3" s="72"/>
    </row>
    <row r="4" customFormat="false" ht="12.75" hidden="false" customHeight="false" outlineLevel="0" collapsed="false">
      <c r="A4" s="73" t="s">
        <v>60</v>
      </c>
      <c r="B4" s="74" t="s">
        <v>61</v>
      </c>
    </row>
    <row r="5" customFormat="false" ht="25.5" hidden="false" customHeight="true" outlineLevel="0" collapsed="false">
      <c r="A5" s="75" t="s">
        <v>62</v>
      </c>
      <c r="B5" s="79" t="s">
        <v>187</v>
      </c>
    </row>
    <row r="6" customFormat="false" ht="25.5" hidden="false" customHeight="true" outlineLevel="0" collapsed="false">
      <c r="A6" s="75" t="s">
        <v>64</v>
      </c>
      <c r="B6" s="79" t="s">
        <v>188</v>
      </c>
    </row>
    <row r="7" customFormat="false" ht="12.75" hidden="false" customHeight="false" outlineLevel="0" collapsed="false">
      <c r="A7" s="75" t="s">
        <v>66</v>
      </c>
      <c r="B7" s="79" t="s">
        <v>189</v>
      </c>
    </row>
    <row r="8" customFormat="false" ht="25.5" hidden="false" customHeight="true" outlineLevel="0" collapsed="false">
      <c r="A8" s="75" t="s">
        <v>68</v>
      </c>
      <c r="B8" s="79" t="s">
        <v>166</v>
      </c>
    </row>
    <row r="9" customFormat="false" ht="12.75" hidden="false" customHeight="false" outlineLevel="0" collapsed="false">
      <c r="A9" s="75" t="s">
        <v>70</v>
      </c>
      <c r="B9" s="79" t="s">
        <v>159</v>
      </c>
    </row>
    <row r="10" customFormat="false" ht="12.75" hidden="false" customHeight="false" outlineLevel="0" collapsed="false">
      <c r="A10" s="75" t="s">
        <v>72</v>
      </c>
      <c r="B10" s="76" t="s">
        <v>190</v>
      </c>
    </row>
    <row r="11" customFormat="false" ht="12.75" hidden="false" customHeight="false" outlineLevel="0" collapsed="false">
      <c r="A11" s="75" t="s">
        <v>74</v>
      </c>
      <c r="B11" s="79" t="s">
        <v>168</v>
      </c>
    </row>
    <row r="12" customFormat="false" ht="12.75" hidden="false" customHeight="false" outlineLevel="0" collapsed="false">
      <c r="A12" s="75" t="s">
        <v>76</v>
      </c>
      <c r="B12" s="79" t="s">
        <v>77</v>
      </c>
    </row>
    <row r="13" customFormat="false" ht="12.75" hidden="false" customHeight="false" outlineLevel="0" collapsed="false">
      <c r="A13" s="75" t="s">
        <v>78</v>
      </c>
      <c r="B13" s="79" t="s">
        <v>8</v>
      </c>
    </row>
    <row r="14" customFormat="false" ht="12.75" hidden="false" customHeight="false" outlineLevel="0" collapsed="false">
      <c r="A14" s="75" t="s">
        <v>79</v>
      </c>
      <c r="B14" s="80"/>
    </row>
    <row r="15" customFormat="false" ht="12.75" hidden="false" customHeight="true" outlineLevel="0" collapsed="false">
      <c r="A15" s="78" t="s">
        <v>80</v>
      </c>
      <c r="B15" s="78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 &amp;Kffffff&amp;A</oddHeader>
    <oddFooter>&amp;C&amp;12 &amp;KffffffPágina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3203125" defaultRowHeight="12.75" zeroHeight="false" outlineLevelRow="0" outlineLevelCol="0"/>
  <cols>
    <col collapsed="false" customWidth="true" hidden="false" outlineLevel="0" max="1" min="1" style="0" width="39.16"/>
    <col collapsed="false" customWidth="true" hidden="false" outlineLevel="0" max="2" min="2" style="0" width="56.5"/>
  </cols>
  <sheetData>
    <row r="1" customFormat="false" ht="19.5" hidden="false" customHeight="true" outlineLevel="0" collapsed="false">
      <c r="A1" s="70" t="s">
        <v>161</v>
      </c>
      <c r="B1" s="70"/>
    </row>
    <row r="2" customFormat="false" ht="12.75" hidden="false" customHeight="true" outlineLevel="0" collapsed="false">
      <c r="A2" s="71" t="s">
        <v>58</v>
      </c>
      <c r="B2" s="71"/>
    </row>
    <row r="3" customFormat="false" ht="23.25" hidden="false" customHeight="true" outlineLevel="0" collapsed="false">
      <c r="A3" s="72" t="s">
        <v>191</v>
      </c>
      <c r="B3" s="72"/>
    </row>
    <row r="4" customFormat="false" ht="12.75" hidden="false" customHeight="false" outlineLevel="0" collapsed="false">
      <c r="A4" s="73" t="s">
        <v>60</v>
      </c>
      <c r="B4" s="74" t="s">
        <v>61</v>
      </c>
    </row>
    <row r="5" customFormat="false" ht="25.5" hidden="false" customHeight="true" outlineLevel="0" collapsed="false">
      <c r="A5" s="75" t="s">
        <v>62</v>
      </c>
      <c r="B5" s="76" t="s">
        <v>192</v>
      </c>
    </row>
    <row r="6" customFormat="false" ht="12.75" hidden="false" customHeight="false" outlineLevel="0" collapsed="false">
      <c r="A6" s="75" t="s">
        <v>64</v>
      </c>
      <c r="B6" s="79" t="s">
        <v>193</v>
      </c>
    </row>
    <row r="7" customFormat="false" ht="38.25" hidden="false" customHeight="true" outlineLevel="0" collapsed="false">
      <c r="A7" s="75" t="s">
        <v>66</v>
      </c>
      <c r="B7" s="76" t="s">
        <v>194</v>
      </c>
    </row>
    <row r="8" customFormat="false" ht="25.5" hidden="false" customHeight="true" outlineLevel="0" collapsed="false">
      <c r="A8" s="75" t="s">
        <v>68</v>
      </c>
      <c r="B8" s="79" t="s">
        <v>195</v>
      </c>
    </row>
    <row r="9" customFormat="false" ht="12.75" hidden="false" customHeight="false" outlineLevel="0" collapsed="false">
      <c r="A9" s="75" t="s">
        <v>70</v>
      </c>
      <c r="B9" s="79" t="s">
        <v>159</v>
      </c>
    </row>
    <row r="10" customFormat="false" ht="12.75" hidden="false" customHeight="false" outlineLevel="0" collapsed="false">
      <c r="A10" s="75" t="s">
        <v>72</v>
      </c>
      <c r="B10" s="79" t="s">
        <v>196</v>
      </c>
    </row>
    <row r="11" customFormat="false" ht="12.75" hidden="false" customHeight="false" outlineLevel="0" collapsed="false">
      <c r="A11" s="75" t="s">
        <v>74</v>
      </c>
      <c r="B11" s="79" t="s">
        <v>168</v>
      </c>
    </row>
    <row r="12" customFormat="false" ht="12.75" hidden="false" customHeight="false" outlineLevel="0" collapsed="false">
      <c r="A12" s="75" t="s">
        <v>76</v>
      </c>
      <c r="B12" s="79" t="s">
        <v>77</v>
      </c>
    </row>
    <row r="13" customFormat="false" ht="12.75" hidden="false" customHeight="false" outlineLevel="0" collapsed="false">
      <c r="A13" s="75" t="s">
        <v>78</v>
      </c>
      <c r="B13" s="79" t="s">
        <v>6</v>
      </c>
    </row>
    <row r="14" customFormat="false" ht="12.75" hidden="false" customHeight="false" outlineLevel="0" collapsed="false">
      <c r="A14" s="75" t="s">
        <v>79</v>
      </c>
      <c r="B14" s="80"/>
    </row>
    <row r="15" customFormat="false" ht="12.75" hidden="false" customHeight="true" outlineLevel="0" collapsed="false">
      <c r="A15" s="78" t="s">
        <v>80</v>
      </c>
      <c r="B15" s="78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 &amp;Kffffff&amp;A</oddHeader>
    <oddFooter>&amp;C&amp;12 &amp;KffffffPágina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3203125" defaultRowHeight="12.75" zeroHeight="false" outlineLevelRow="0" outlineLevelCol="0"/>
  <cols>
    <col collapsed="false" customWidth="true" hidden="false" outlineLevel="0" max="1" min="1" style="0" width="39.16"/>
    <col collapsed="false" customWidth="true" hidden="false" outlineLevel="0" max="2" min="2" style="0" width="57.16"/>
  </cols>
  <sheetData>
    <row r="1" customFormat="false" ht="20.25" hidden="false" customHeight="true" outlineLevel="0" collapsed="false">
      <c r="A1" s="70" t="s">
        <v>161</v>
      </c>
      <c r="B1" s="70"/>
    </row>
    <row r="2" customFormat="false" ht="12.75" hidden="false" customHeight="true" outlineLevel="0" collapsed="false">
      <c r="A2" s="71" t="s">
        <v>58</v>
      </c>
      <c r="B2" s="71"/>
    </row>
    <row r="3" customFormat="false" ht="23.25" hidden="false" customHeight="true" outlineLevel="0" collapsed="false">
      <c r="A3" s="72" t="s">
        <v>197</v>
      </c>
      <c r="B3" s="72"/>
    </row>
    <row r="4" customFormat="false" ht="12.75" hidden="false" customHeight="false" outlineLevel="0" collapsed="false">
      <c r="A4" s="73" t="s">
        <v>60</v>
      </c>
      <c r="B4" s="74" t="s">
        <v>61</v>
      </c>
    </row>
    <row r="5" customFormat="false" ht="25.5" hidden="false" customHeight="true" outlineLevel="0" collapsed="false">
      <c r="A5" s="75" t="s">
        <v>62</v>
      </c>
      <c r="B5" s="79" t="s">
        <v>198</v>
      </c>
    </row>
    <row r="6" customFormat="false" ht="25.5" hidden="false" customHeight="true" outlineLevel="0" collapsed="false">
      <c r="A6" s="75" t="s">
        <v>64</v>
      </c>
      <c r="B6" s="79" t="s">
        <v>199</v>
      </c>
    </row>
    <row r="7" customFormat="false" ht="25.5" hidden="false" customHeight="true" outlineLevel="0" collapsed="false">
      <c r="A7" s="75" t="s">
        <v>66</v>
      </c>
      <c r="B7" s="81" t="s">
        <v>200</v>
      </c>
    </row>
    <row r="8" customFormat="false" ht="12.75" hidden="false" customHeight="false" outlineLevel="0" collapsed="false">
      <c r="A8" s="75" t="s">
        <v>68</v>
      </c>
      <c r="B8" s="79" t="s">
        <v>201</v>
      </c>
    </row>
    <row r="9" customFormat="false" ht="12.75" hidden="false" customHeight="false" outlineLevel="0" collapsed="false">
      <c r="A9" s="75" t="s">
        <v>70</v>
      </c>
      <c r="B9" s="79" t="s">
        <v>159</v>
      </c>
    </row>
    <row r="10" customFormat="false" ht="12.75" hidden="false" customHeight="false" outlineLevel="0" collapsed="false">
      <c r="A10" s="75" t="s">
        <v>72</v>
      </c>
      <c r="B10" s="76" t="s">
        <v>202</v>
      </c>
    </row>
    <row r="11" customFormat="false" ht="12.75" hidden="false" customHeight="false" outlineLevel="0" collapsed="false">
      <c r="A11" s="75" t="s">
        <v>74</v>
      </c>
      <c r="B11" s="76" t="s">
        <v>75</v>
      </c>
    </row>
    <row r="12" customFormat="false" ht="12.75" hidden="false" customHeight="false" outlineLevel="0" collapsed="false">
      <c r="A12" s="75" t="s">
        <v>76</v>
      </c>
      <c r="B12" s="79" t="s">
        <v>77</v>
      </c>
    </row>
    <row r="13" customFormat="false" ht="12.75" hidden="false" customHeight="false" outlineLevel="0" collapsed="false">
      <c r="A13" s="75" t="s">
        <v>78</v>
      </c>
      <c r="B13" s="79" t="s">
        <v>9</v>
      </c>
    </row>
    <row r="14" customFormat="false" ht="12.75" hidden="false" customHeight="false" outlineLevel="0" collapsed="false">
      <c r="A14" s="75" t="s">
        <v>79</v>
      </c>
      <c r="B14" s="80"/>
    </row>
    <row r="15" customFormat="false" ht="12.75" hidden="false" customHeight="true" outlineLevel="0" collapsed="false">
      <c r="A15" s="78" t="s">
        <v>80</v>
      </c>
      <c r="B15" s="78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 &amp;Kffffff&amp;A</oddHeader>
    <oddFooter>&amp;C&amp;12 &amp;KffffffPágina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12.83203125" defaultRowHeight="12.75" zeroHeight="false" outlineLevelRow="0" outlineLevelCol="0"/>
  <cols>
    <col collapsed="false" customWidth="true" hidden="false" outlineLevel="0" max="1" min="1" style="0" width="39.16"/>
    <col collapsed="false" customWidth="true" hidden="false" outlineLevel="0" max="2" min="2" style="0" width="57.66"/>
  </cols>
  <sheetData>
    <row r="1" customFormat="false" ht="19.5" hidden="false" customHeight="true" outlineLevel="0" collapsed="false">
      <c r="A1" s="70" t="s">
        <v>161</v>
      </c>
      <c r="B1" s="70"/>
    </row>
    <row r="2" customFormat="false" ht="12.75" hidden="false" customHeight="true" outlineLevel="0" collapsed="false">
      <c r="A2" s="71" t="s">
        <v>58</v>
      </c>
      <c r="B2" s="71"/>
    </row>
    <row r="3" customFormat="false" ht="12.75" hidden="false" customHeight="true" outlineLevel="0" collapsed="false">
      <c r="A3" s="72" t="s">
        <v>203</v>
      </c>
      <c r="B3" s="72"/>
    </row>
    <row r="4" customFormat="false" ht="12.75" hidden="false" customHeight="false" outlineLevel="0" collapsed="false">
      <c r="A4" s="73" t="s">
        <v>60</v>
      </c>
      <c r="B4" s="74" t="s">
        <v>61</v>
      </c>
    </row>
    <row r="5" customFormat="false" ht="25.5" hidden="false" customHeight="true" outlineLevel="0" collapsed="false">
      <c r="A5" s="75" t="s">
        <v>62</v>
      </c>
      <c r="B5" s="79" t="s">
        <v>204</v>
      </c>
    </row>
    <row r="6" customFormat="false" ht="38.25" hidden="false" customHeight="true" outlineLevel="0" collapsed="false">
      <c r="A6" s="75" t="s">
        <v>64</v>
      </c>
      <c r="B6" s="79" t="s">
        <v>205</v>
      </c>
    </row>
    <row r="7" customFormat="false" ht="25.5" hidden="false" customHeight="true" outlineLevel="0" collapsed="false">
      <c r="A7" s="75" t="s">
        <v>66</v>
      </c>
      <c r="B7" s="79" t="s">
        <v>206</v>
      </c>
    </row>
    <row r="8" customFormat="false" ht="25.5" hidden="false" customHeight="true" outlineLevel="0" collapsed="false">
      <c r="A8" s="75" t="s">
        <v>68</v>
      </c>
      <c r="B8" s="79" t="s">
        <v>166</v>
      </c>
    </row>
    <row r="9" customFormat="false" ht="12.75" hidden="false" customHeight="false" outlineLevel="0" collapsed="false">
      <c r="A9" s="75" t="s">
        <v>70</v>
      </c>
      <c r="B9" s="79" t="s">
        <v>159</v>
      </c>
    </row>
    <row r="10" customFormat="false" ht="25.5" hidden="false" customHeight="true" outlineLevel="0" collapsed="false">
      <c r="A10" s="75" t="s">
        <v>72</v>
      </c>
      <c r="B10" s="82" t="s">
        <v>207</v>
      </c>
    </row>
    <row r="11" customFormat="false" ht="12.75" hidden="false" customHeight="false" outlineLevel="0" collapsed="false">
      <c r="A11" s="75" t="s">
        <v>74</v>
      </c>
      <c r="B11" s="79" t="s">
        <v>168</v>
      </c>
    </row>
    <row r="12" customFormat="false" ht="12.75" hidden="false" customHeight="false" outlineLevel="0" collapsed="false">
      <c r="A12" s="75" t="s">
        <v>76</v>
      </c>
      <c r="B12" s="79" t="s">
        <v>77</v>
      </c>
    </row>
    <row r="13" customFormat="false" ht="12.75" hidden="false" customHeight="false" outlineLevel="0" collapsed="false">
      <c r="A13" s="75" t="s">
        <v>78</v>
      </c>
      <c r="B13" s="79" t="s">
        <v>6</v>
      </c>
    </row>
    <row r="14" customFormat="false" ht="12.75" hidden="false" customHeight="false" outlineLevel="0" collapsed="false">
      <c r="A14" s="75" t="s">
        <v>79</v>
      </c>
      <c r="B14" s="80"/>
    </row>
    <row r="15" customFormat="false" ht="12.75" hidden="false" customHeight="true" outlineLevel="0" collapsed="false">
      <c r="A15" s="78" t="s">
        <v>80</v>
      </c>
      <c r="B15" s="78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 &amp;Kffffff&amp;A</oddHeader>
    <oddFooter>&amp;C&amp;12 &amp;KffffffPágina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3203125" defaultRowHeight="12.75" zeroHeight="false" outlineLevelRow="0" outlineLevelCol="0"/>
  <cols>
    <col collapsed="false" customWidth="true" hidden="false" outlineLevel="0" max="1" min="1" style="0" width="39.16"/>
    <col collapsed="false" customWidth="true" hidden="false" outlineLevel="0" max="2" min="2" style="0" width="56.83"/>
  </cols>
  <sheetData>
    <row r="1" customFormat="false" ht="19.5" hidden="false" customHeight="true" outlineLevel="0" collapsed="false">
      <c r="A1" s="70" t="s">
        <v>161</v>
      </c>
      <c r="B1" s="70"/>
    </row>
    <row r="2" customFormat="false" ht="12.75" hidden="false" customHeight="true" outlineLevel="0" collapsed="false">
      <c r="A2" s="71" t="s">
        <v>58</v>
      </c>
      <c r="B2" s="71"/>
    </row>
    <row r="3" customFormat="false" ht="12.75" hidden="false" customHeight="true" outlineLevel="0" collapsed="false">
      <c r="A3" s="72" t="s">
        <v>208</v>
      </c>
      <c r="B3" s="72"/>
    </row>
    <row r="4" customFormat="false" ht="12.75" hidden="false" customHeight="false" outlineLevel="0" collapsed="false">
      <c r="A4" s="73" t="s">
        <v>60</v>
      </c>
      <c r="B4" s="74" t="s">
        <v>61</v>
      </c>
    </row>
    <row r="5" customFormat="false" ht="25.5" hidden="false" customHeight="true" outlineLevel="0" collapsed="false">
      <c r="A5" s="75" t="s">
        <v>62</v>
      </c>
      <c r="B5" s="79" t="s">
        <v>209</v>
      </c>
    </row>
    <row r="6" customFormat="false" ht="38.25" hidden="false" customHeight="true" outlineLevel="0" collapsed="false">
      <c r="A6" s="75" t="s">
        <v>64</v>
      </c>
      <c r="B6" s="79" t="s">
        <v>205</v>
      </c>
    </row>
    <row r="7" customFormat="false" ht="25.5" hidden="false" customHeight="true" outlineLevel="0" collapsed="false">
      <c r="A7" s="75" t="s">
        <v>66</v>
      </c>
      <c r="B7" s="79" t="s">
        <v>210</v>
      </c>
    </row>
    <row r="8" customFormat="false" ht="25.5" hidden="false" customHeight="true" outlineLevel="0" collapsed="false">
      <c r="A8" s="75" t="s">
        <v>68</v>
      </c>
      <c r="B8" s="79" t="s">
        <v>166</v>
      </c>
    </row>
    <row r="9" customFormat="false" ht="12.75" hidden="false" customHeight="false" outlineLevel="0" collapsed="false">
      <c r="A9" s="75" t="s">
        <v>70</v>
      </c>
      <c r="B9" s="79" t="s">
        <v>159</v>
      </c>
    </row>
    <row r="10" customFormat="false" ht="12.75" hidden="false" customHeight="false" outlineLevel="0" collapsed="false">
      <c r="A10" s="75" t="s">
        <v>72</v>
      </c>
      <c r="B10" s="79" t="s">
        <v>211</v>
      </c>
    </row>
    <row r="11" customFormat="false" ht="12.75" hidden="false" customHeight="false" outlineLevel="0" collapsed="false">
      <c r="A11" s="75" t="s">
        <v>74</v>
      </c>
      <c r="B11" s="79" t="s">
        <v>168</v>
      </c>
    </row>
    <row r="12" customFormat="false" ht="12.75" hidden="false" customHeight="false" outlineLevel="0" collapsed="false">
      <c r="A12" s="75" t="s">
        <v>76</v>
      </c>
      <c r="B12" s="79" t="s">
        <v>77</v>
      </c>
    </row>
    <row r="13" customFormat="false" ht="12.75" hidden="false" customHeight="false" outlineLevel="0" collapsed="false">
      <c r="A13" s="75" t="s">
        <v>78</v>
      </c>
      <c r="B13" s="79" t="s">
        <v>8</v>
      </c>
    </row>
    <row r="14" customFormat="false" ht="12.75" hidden="false" customHeight="false" outlineLevel="0" collapsed="false">
      <c r="A14" s="75" t="s">
        <v>79</v>
      </c>
      <c r="B14" s="79" t="s">
        <v>212</v>
      </c>
    </row>
    <row r="15" customFormat="false" ht="12.75" hidden="false" customHeight="true" outlineLevel="0" collapsed="false">
      <c r="A15" s="78" t="s">
        <v>80</v>
      </c>
      <c r="B15" s="78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 &amp;Kffffff&amp;A</oddHeader>
    <oddFooter>&amp;C&amp;12 &amp;KffffffPágina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12.83203125" defaultRowHeight="12.75" zeroHeight="false" outlineLevelRow="0" outlineLevelCol="0"/>
  <cols>
    <col collapsed="false" customWidth="true" hidden="false" outlineLevel="0" max="1" min="1" style="0" width="39.16"/>
    <col collapsed="false" customWidth="true" hidden="false" outlineLevel="0" max="2" min="2" style="0" width="56"/>
  </cols>
  <sheetData>
    <row r="1" customFormat="false" ht="21" hidden="false" customHeight="true" outlineLevel="0" collapsed="false">
      <c r="A1" s="70" t="s">
        <v>161</v>
      </c>
      <c r="B1" s="70"/>
    </row>
    <row r="2" customFormat="false" ht="12.75" hidden="false" customHeight="true" outlineLevel="0" collapsed="false">
      <c r="A2" s="71" t="s">
        <v>58</v>
      </c>
      <c r="B2" s="71"/>
    </row>
    <row r="3" customFormat="false" ht="12.75" hidden="false" customHeight="true" outlineLevel="0" collapsed="false">
      <c r="A3" s="72" t="s">
        <v>213</v>
      </c>
      <c r="B3" s="72"/>
    </row>
    <row r="4" customFormat="false" ht="12.75" hidden="false" customHeight="false" outlineLevel="0" collapsed="false">
      <c r="A4" s="73" t="s">
        <v>60</v>
      </c>
      <c r="B4" s="74" t="s">
        <v>61</v>
      </c>
    </row>
    <row r="5" customFormat="false" ht="25.5" hidden="false" customHeight="true" outlineLevel="0" collapsed="false">
      <c r="A5" s="75" t="s">
        <v>62</v>
      </c>
      <c r="B5" s="79" t="s">
        <v>214</v>
      </c>
    </row>
    <row r="6" customFormat="false" ht="25.5" hidden="false" customHeight="true" outlineLevel="0" collapsed="false">
      <c r="A6" s="75" t="s">
        <v>64</v>
      </c>
      <c r="B6" s="79" t="s">
        <v>215</v>
      </c>
    </row>
    <row r="7" customFormat="false" ht="25.5" hidden="false" customHeight="true" outlineLevel="0" collapsed="false">
      <c r="A7" s="75" t="s">
        <v>66</v>
      </c>
      <c r="B7" s="79" t="s">
        <v>216</v>
      </c>
    </row>
    <row r="8" customFormat="false" ht="25.5" hidden="false" customHeight="true" outlineLevel="0" collapsed="false">
      <c r="A8" s="75" t="s">
        <v>68</v>
      </c>
      <c r="B8" s="79" t="s">
        <v>195</v>
      </c>
    </row>
    <row r="9" customFormat="false" ht="12.75" hidden="false" customHeight="false" outlineLevel="0" collapsed="false">
      <c r="A9" s="75" t="s">
        <v>70</v>
      </c>
      <c r="B9" s="79" t="s">
        <v>159</v>
      </c>
    </row>
    <row r="10" customFormat="false" ht="12.75" hidden="false" customHeight="false" outlineLevel="0" collapsed="false">
      <c r="A10" s="75" t="s">
        <v>72</v>
      </c>
      <c r="B10" s="79" t="s">
        <v>217</v>
      </c>
    </row>
    <row r="11" customFormat="false" ht="12.75" hidden="false" customHeight="false" outlineLevel="0" collapsed="false">
      <c r="A11" s="75" t="s">
        <v>74</v>
      </c>
      <c r="B11" s="79" t="s">
        <v>168</v>
      </c>
    </row>
    <row r="12" customFormat="false" ht="12.75" hidden="false" customHeight="false" outlineLevel="0" collapsed="false">
      <c r="A12" s="75" t="s">
        <v>76</v>
      </c>
      <c r="B12" s="79" t="s">
        <v>77</v>
      </c>
    </row>
    <row r="13" customFormat="false" ht="12.75" hidden="false" customHeight="false" outlineLevel="0" collapsed="false">
      <c r="A13" s="75" t="s">
        <v>78</v>
      </c>
      <c r="B13" s="79" t="s">
        <v>8</v>
      </c>
    </row>
    <row r="14" customFormat="false" ht="12.75" hidden="false" customHeight="false" outlineLevel="0" collapsed="false">
      <c r="A14" s="75" t="s">
        <v>79</v>
      </c>
      <c r="B14" s="80"/>
    </row>
    <row r="15" customFormat="false" ht="12.75" hidden="false" customHeight="true" outlineLevel="0" collapsed="false">
      <c r="A15" s="78" t="s">
        <v>80</v>
      </c>
      <c r="B15" s="78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 &amp;Kffffff&amp;A</oddHeader>
    <oddFooter>&amp;C&amp;12 &amp;KffffffPágina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32.16"/>
    <col collapsed="false" customWidth="true" hidden="false" outlineLevel="0" max="2" min="2" style="0" width="63.16"/>
    <col collapsed="false" customWidth="true" hidden="false" outlineLevel="0" max="3" min="3" style="0" width="46.83"/>
  </cols>
  <sheetData>
    <row r="1" customFormat="false" ht="21" hidden="false" customHeight="true" outlineLevel="0" collapsed="false">
      <c r="A1" s="47" t="s">
        <v>57</v>
      </c>
      <c r="B1" s="47"/>
    </row>
    <row r="2" customFormat="false" ht="15" hidden="false" customHeight="true" outlineLevel="0" collapsed="false">
      <c r="A2" s="48" t="s">
        <v>58</v>
      </c>
      <c r="B2" s="48"/>
      <c r="C2" s="54"/>
    </row>
    <row r="3" customFormat="false" ht="15" hidden="false" customHeight="true" outlineLevel="0" collapsed="false">
      <c r="A3" s="49" t="s">
        <v>81</v>
      </c>
      <c r="B3" s="49"/>
      <c r="C3" s="55"/>
    </row>
    <row r="4" customFormat="false" ht="15" hidden="false" customHeight="true" outlineLevel="0" collapsed="false">
      <c r="A4" s="48" t="s">
        <v>60</v>
      </c>
      <c r="B4" s="50" t="s">
        <v>61</v>
      </c>
      <c r="C4" s="55"/>
    </row>
    <row r="5" customFormat="false" ht="25.5" hidden="false" customHeight="true" outlineLevel="0" collapsed="false">
      <c r="A5" s="51" t="s">
        <v>62</v>
      </c>
      <c r="B5" s="52" t="s">
        <v>82</v>
      </c>
      <c r="C5" s="55"/>
    </row>
    <row r="6" customFormat="false" ht="12.75" hidden="false" customHeight="false" outlineLevel="0" collapsed="false">
      <c r="A6" s="51" t="s">
        <v>64</v>
      </c>
      <c r="B6" s="52" t="s">
        <v>83</v>
      </c>
      <c r="C6" s="55"/>
    </row>
    <row r="7" customFormat="false" ht="25.5" hidden="false" customHeight="true" outlineLevel="0" collapsed="false">
      <c r="A7" s="51" t="s">
        <v>66</v>
      </c>
      <c r="B7" s="52" t="s">
        <v>84</v>
      </c>
      <c r="C7" s="55"/>
    </row>
    <row r="8" customFormat="false" ht="12.75" hidden="false" customHeight="false" outlineLevel="0" collapsed="false">
      <c r="A8" s="51" t="s">
        <v>68</v>
      </c>
      <c r="B8" s="24" t="s">
        <v>85</v>
      </c>
      <c r="C8" s="55"/>
    </row>
    <row r="9" customFormat="false" ht="15" hidden="false" customHeight="true" outlineLevel="0" collapsed="false">
      <c r="A9" s="53" t="s">
        <v>70</v>
      </c>
      <c r="B9" s="52" t="s">
        <v>86</v>
      </c>
      <c r="C9" s="55"/>
    </row>
    <row r="10" customFormat="false" ht="12.75" hidden="false" customHeight="false" outlineLevel="0" collapsed="false">
      <c r="A10" s="51" t="s">
        <v>72</v>
      </c>
      <c r="B10" s="52" t="s">
        <v>87</v>
      </c>
      <c r="C10" s="55"/>
    </row>
    <row r="11" customFormat="false" ht="15" hidden="false" customHeight="true" outlineLevel="0" collapsed="false">
      <c r="A11" s="51" t="s">
        <v>74</v>
      </c>
      <c r="B11" s="52" t="s">
        <v>75</v>
      </c>
      <c r="C11" s="55"/>
    </row>
    <row r="12" customFormat="false" ht="12.75" hidden="false" customHeight="false" outlineLevel="0" collapsed="false">
      <c r="A12" s="51" t="s">
        <v>76</v>
      </c>
      <c r="B12" s="24" t="s">
        <v>77</v>
      </c>
      <c r="C12" s="55"/>
    </row>
    <row r="13" customFormat="false" ht="15" hidden="false" customHeight="true" outlineLevel="0" collapsed="false">
      <c r="A13" s="53" t="s">
        <v>78</v>
      </c>
      <c r="B13" s="52" t="s">
        <v>8</v>
      </c>
      <c r="C13" s="55"/>
    </row>
    <row r="14" customFormat="false" ht="12.75" hidden="false" customHeight="false" outlineLevel="0" collapsed="false">
      <c r="A14" s="53" t="s">
        <v>79</v>
      </c>
      <c r="B14" s="56"/>
      <c r="C14" s="55"/>
    </row>
    <row r="15" customFormat="false" ht="12.75" hidden="false" customHeight="true" outlineLevel="0" collapsed="false">
      <c r="A15" s="57" t="s">
        <v>80</v>
      </c>
      <c r="B15" s="57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32.16"/>
    <col collapsed="false" customWidth="true" hidden="false" outlineLevel="0" max="2" min="2" style="0" width="63.16"/>
  </cols>
  <sheetData>
    <row r="1" customFormat="false" ht="21" hidden="false" customHeight="true" outlineLevel="0" collapsed="false">
      <c r="A1" s="47" t="s">
        <v>57</v>
      </c>
      <c r="B1" s="47"/>
    </row>
    <row r="2" customFormat="false" ht="15" hidden="false" customHeight="true" outlineLevel="0" collapsed="false">
      <c r="A2" s="48" t="s">
        <v>58</v>
      </c>
      <c r="B2" s="48"/>
    </row>
    <row r="3" customFormat="false" ht="15" hidden="false" customHeight="true" outlineLevel="0" collapsed="false">
      <c r="A3" s="49" t="s">
        <v>88</v>
      </c>
      <c r="B3" s="49"/>
    </row>
    <row r="4" customFormat="false" ht="15" hidden="false" customHeight="true" outlineLevel="0" collapsed="false">
      <c r="A4" s="48" t="s">
        <v>60</v>
      </c>
      <c r="B4" s="50" t="s">
        <v>61</v>
      </c>
    </row>
    <row r="5" customFormat="false" ht="25.5" hidden="false" customHeight="true" outlineLevel="0" collapsed="false">
      <c r="A5" s="51" t="s">
        <v>62</v>
      </c>
      <c r="B5" s="58" t="s">
        <v>89</v>
      </c>
    </row>
    <row r="6" customFormat="false" ht="12.75" hidden="false" customHeight="false" outlineLevel="0" collapsed="false">
      <c r="A6" s="51" t="s">
        <v>64</v>
      </c>
      <c r="B6" s="52" t="s">
        <v>90</v>
      </c>
    </row>
    <row r="7" customFormat="false" ht="12.75" hidden="false" customHeight="false" outlineLevel="0" collapsed="false">
      <c r="A7" s="51" t="s">
        <v>66</v>
      </c>
      <c r="B7" s="52" t="s">
        <v>91</v>
      </c>
    </row>
    <row r="8" customFormat="false" ht="12.75" hidden="false" customHeight="false" outlineLevel="0" collapsed="false">
      <c r="A8" s="51" t="s">
        <v>68</v>
      </c>
      <c r="B8" s="24" t="s">
        <v>92</v>
      </c>
    </row>
    <row r="9" customFormat="false" ht="12.75" hidden="false" customHeight="false" outlineLevel="0" collapsed="false">
      <c r="A9" s="51" t="s">
        <v>70</v>
      </c>
      <c r="B9" s="52" t="s">
        <v>93</v>
      </c>
    </row>
    <row r="10" customFormat="false" ht="25.5" hidden="false" customHeight="true" outlineLevel="0" collapsed="false">
      <c r="A10" s="51" t="s">
        <v>72</v>
      </c>
      <c r="B10" s="52" t="s">
        <v>94</v>
      </c>
    </row>
    <row r="11" customFormat="false" ht="12.75" hidden="false" customHeight="false" outlineLevel="0" collapsed="false">
      <c r="A11" s="51" t="s">
        <v>74</v>
      </c>
      <c r="B11" s="52" t="s">
        <v>75</v>
      </c>
    </row>
    <row r="12" customFormat="false" ht="12.75" hidden="false" customHeight="false" outlineLevel="0" collapsed="false">
      <c r="A12" s="51" t="s">
        <v>76</v>
      </c>
      <c r="B12" s="24" t="s">
        <v>77</v>
      </c>
    </row>
    <row r="13" customFormat="false" ht="12.75" hidden="false" customHeight="false" outlineLevel="0" collapsed="false">
      <c r="A13" s="51" t="s">
        <v>78</v>
      </c>
      <c r="B13" s="52" t="s">
        <v>8</v>
      </c>
    </row>
    <row r="14" customFormat="false" ht="12.75" hidden="false" customHeight="false" outlineLevel="0" collapsed="false">
      <c r="A14" s="51" t="s">
        <v>79</v>
      </c>
      <c r="B14" s="52"/>
    </row>
    <row r="15" customFormat="false" ht="12.75" hidden="false" customHeight="true" outlineLevel="0" collapsed="false">
      <c r="A15" s="57" t="s">
        <v>80</v>
      </c>
      <c r="B15" s="57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32.16"/>
    <col collapsed="false" customWidth="true" hidden="false" outlineLevel="0" max="2" min="2" style="0" width="63.16"/>
    <col collapsed="false" customWidth="true" hidden="false" outlineLevel="0" max="3" min="3" style="0" width="46.83"/>
  </cols>
  <sheetData>
    <row r="1" customFormat="false" ht="19.5" hidden="false" customHeight="true" outlineLevel="0" collapsed="false">
      <c r="A1" s="47" t="s">
        <v>57</v>
      </c>
      <c r="B1" s="47"/>
    </row>
    <row r="2" customFormat="false" ht="15" hidden="false" customHeight="true" outlineLevel="0" collapsed="false">
      <c r="A2" s="48" t="s">
        <v>58</v>
      </c>
      <c r="B2" s="48"/>
    </row>
    <row r="3" customFormat="false" ht="15" hidden="false" customHeight="true" outlineLevel="0" collapsed="false">
      <c r="A3" s="49" t="s">
        <v>95</v>
      </c>
      <c r="B3" s="49"/>
    </row>
    <row r="4" customFormat="false" ht="15" hidden="false" customHeight="true" outlineLevel="0" collapsed="false">
      <c r="A4" s="48" t="s">
        <v>60</v>
      </c>
      <c r="B4" s="50" t="s">
        <v>61</v>
      </c>
    </row>
    <row r="5" customFormat="false" ht="25.5" hidden="false" customHeight="true" outlineLevel="0" collapsed="false">
      <c r="A5" s="51" t="s">
        <v>62</v>
      </c>
      <c r="B5" s="52" t="s">
        <v>96</v>
      </c>
      <c r="C5" s="21"/>
    </row>
    <row r="6" customFormat="false" ht="12.75" hidden="false" customHeight="false" outlineLevel="0" collapsed="false">
      <c r="A6" s="51" t="s">
        <v>64</v>
      </c>
      <c r="B6" s="52" t="s">
        <v>97</v>
      </c>
    </row>
    <row r="7" customFormat="false" ht="15" hidden="false" customHeight="true" outlineLevel="0" collapsed="false">
      <c r="A7" s="51" t="s">
        <v>66</v>
      </c>
      <c r="B7" s="52" t="s">
        <v>98</v>
      </c>
    </row>
    <row r="8" customFormat="false" ht="12.75" hidden="false" customHeight="false" outlineLevel="0" collapsed="false">
      <c r="A8" s="51" t="s">
        <v>68</v>
      </c>
      <c r="B8" s="24" t="s">
        <v>99</v>
      </c>
    </row>
    <row r="9" customFormat="false" ht="15" hidden="false" customHeight="true" outlineLevel="0" collapsed="false">
      <c r="A9" s="53" t="s">
        <v>70</v>
      </c>
      <c r="B9" s="52" t="s">
        <v>100</v>
      </c>
    </row>
    <row r="10" customFormat="false" ht="12.75" hidden="false" customHeight="false" outlineLevel="0" collapsed="false">
      <c r="A10" s="51" t="s">
        <v>72</v>
      </c>
      <c r="B10" s="30" t="s">
        <v>101</v>
      </c>
    </row>
    <row r="11" customFormat="false" ht="15" hidden="false" customHeight="true" outlineLevel="0" collapsed="false">
      <c r="A11" s="51" t="s">
        <v>74</v>
      </c>
      <c r="B11" s="52" t="s">
        <v>75</v>
      </c>
    </row>
    <row r="12" customFormat="false" ht="12.75" hidden="false" customHeight="false" outlineLevel="0" collapsed="false">
      <c r="A12" s="51" t="s">
        <v>76</v>
      </c>
      <c r="B12" s="24" t="s">
        <v>77</v>
      </c>
    </row>
    <row r="13" customFormat="false" ht="15" hidden="false" customHeight="true" outlineLevel="0" collapsed="false">
      <c r="A13" s="53" t="s">
        <v>78</v>
      </c>
      <c r="B13" s="52" t="s">
        <v>8</v>
      </c>
    </row>
    <row r="14" customFormat="false" ht="12.75" hidden="false" customHeight="false" outlineLevel="0" collapsed="false">
      <c r="A14" s="53" t="s">
        <v>79</v>
      </c>
      <c r="B14" s="56"/>
    </row>
    <row r="15" customFormat="false" ht="12.75" hidden="false" customHeight="true" outlineLevel="0" collapsed="false">
      <c r="A15" s="59" t="s">
        <v>80</v>
      </c>
      <c r="B15" s="59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4" activeCellId="0" sqref="B14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32.16"/>
    <col collapsed="false" customWidth="true" hidden="false" outlineLevel="0" max="2" min="2" style="0" width="63.16"/>
    <col collapsed="false" customWidth="true" hidden="false" outlineLevel="0" max="3" min="3" style="0" width="46.83"/>
  </cols>
  <sheetData>
    <row r="1" customFormat="false" ht="18.75" hidden="false" customHeight="true" outlineLevel="0" collapsed="false">
      <c r="A1" s="47" t="s">
        <v>57</v>
      </c>
      <c r="B1" s="47"/>
      <c r="C1" s="3"/>
    </row>
    <row r="2" customFormat="false" ht="15" hidden="false" customHeight="true" outlineLevel="0" collapsed="false">
      <c r="A2" s="48" t="s">
        <v>58</v>
      </c>
      <c r="B2" s="48"/>
      <c r="C2" s="3"/>
    </row>
    <row r="3" customFormat="false" ht="15" hidden="false" customHeight="true" outlineLevel="0" collapsed="false">
      <c r="A3" s="49" t="s">
        <v>102</v>
      </c>
      <c r="B3" s="49"/>
      <c r="C3" s="3"/>
    </row>
    <row r="4" customFormat="false" ht="15" hidden="false" customHeight="true" outlineLevel="0" collapsed="false">
      <c r="A4" s="48" t="s">
        <v>60</v>
      </c>
      <c r="B4" s="50" t="s">
        <v>61</v>
      </c>
      <c r="C4" s="3"/>
    </row>
    <row r="5" customFormat="false" ht="38.25" hidden="false" customHeight="true" outlineLevel="0" collapsed="false">
      <c r="A5" s="51" t="s">
        <v>62</v>
      </c>
      <c r="B5" s="52" t="s">
        <v>103</v>
      </c>
      <c r="C5" s="3"/>
    </row>
    <row r="6" customFormat="false" ht="12.75" hidden="false" customHeight="false" outlineLevel="0" collapsed="false">
      <c r="A6" s="51" t="s">
        <v>64</v>
      </c>
      <c r="B6" s="52" t="s">
        <v>104</v>
      </c>
      <c r="C6" s="3"/>
    </row>
    <row r="7" customFormat="false" ht="12.75" hidden="false" customHeight="false" outlineLevel="0" collapsed="false">
      <c r="A7" s="51" t="s">
        <v>66</v>
      </c>
      <c r="B7" s="52" t="s">
        <v>105</v>
      </c>
      <c r="C7" s="3"/>
    </row>
    <row r="8" customFormat="false" ht="12.75" hidden="false" customHeight="false" outlineLevel="0" collapsed="false">
      <c r="A8" s="51" t="s">
        <v>68</v>
      </c>
      <c r="B8" s="24" t="s">
        <v>106</v>
      </c>
      <c r="C8" s="3"/>
    </row>
    <row r="9" customFormat="false" ht="12.75" hidden="false" customHeight="false" outlineLevel="0" collapsed="false">
      <c r="A9" s="53" t="s">
        <v>70</v>
      </c>
      <c r="B9" s="52" t="s">
        <v>107</v>
      </c>
      <c r="C9" s="3"/>
    </row>
    <row r="10" customFormat="false" ht="25.5" hidden="false" customHeight="true" outlineLevel="0" collapsed="false">
      <c r="A10" s="60" t="s">
        <v>72</v>
      </c>
      <c r="B10" s="24" t="s">
        <v>108</v>
      </c>
    </row>
    <row r="11" customFormat="false" ht="15" hidden="false" customHeight="true" outlineLevel="0" collapsed="false">
      <c r="A11" s="51" t="s">
        <v>74</v>
      </c>
      <c r="B11" s="52" t="s">
        <v>75</v>
      </c>
      <c r="C11" s="3"/>
    </row>
    <row r="12" customFormat="false" ht="12.75" hidden="false" customHeight="false" outlineLevel="0" collapsed="false">
      <c r="A12" s="51" t="s">
        <v>76</v>
      </c>
      <c r="B12" s="24" t="s">
        <v>77</v>
      </c>
      <c r="C12" s="3"/>
    </row>
    <row r="13" customFormat="false" ht="15" hidden="false" customHeight="true" outlineLevel="0" collapsed="false">
      <c r="A13" s="53" t="s">
        <v>78</v>
      </c>
      <c r="B13" s="52" t="s">
        <v>7</v>
      </c>
      <c r="C13" s="3"/>
    </row>
    <row r="14" customFormat="false" ht="41.25" hidden="false" customHeight="true" outlineLevel="0" collapsed="false">
      <c r="A14" s="53" t="s">
        <v>79</v>
      </c>
      <c r="B14" s="52"/>
      <c r="C14" s="21"/>
    </row>
    <row r="15" customFormat="false" ht="12.75" hidden="false" customHeight="true" outlineLevel="0" collapsed="false">
      <c r="A15" s="57" t="s">
        <v>80</v>
      </c>
      <c r="B15" s="57"/>
      <c r="C15" s="3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32.16"/>
    <col collapsed="false" customWidth="true" hidden="false" outlineLevel="0" max="2" min="2" style="0" width="63.16"/>
    <col collapsed="false" customWidth="true" hidden="false" outlineLevel="0" max="3" min="3" style="0" width="46.83"/>
  </cols>
  <sheetData>
    <row r="1" customFormat="false" ht="19.5" hidden="false" customHeight="true" outlineLevel="0" collapsed="false">
      <c r="A1" s="47" t="s">
        <v>57</v>
      </c>
      <c r="B1" s="47"/>
    </row>
    <row r="2" customFormat="false" ht="15" hidden="false" customHeight="true" outlineLevel="0" collapsed="false">
      <c r="A2" s="48" t="s">
        <v>58</v>
      </c>
      <c r="B2" s="48"/>
    </row>
    <row r="3" customFormat="false" ht="15" hidden="false" customHeight="true" outlineLevel="0" collapsed="false">
      <c r="A3" s="49" t="s">
        <v>109</v>
      </c>
      <c r="B3" s="49"/>
    </row>
    <row r="4" customFormat="false" ht="15" hidden="false" customHeight="true" outlineLevel="0" collapsed="false">
      <c r="A4" s="48" t="s">
        <v>60</v>
      </c>
      <c r="B4" s="50" t="s">
        <v>61</v>
      </c>
    </row>
    <row r="5" customFormat="false" ht="25.5" hidden="false" customHeight="true" outlineLevel="0" collapsed="false">
      <c r="A5" s="51" t="s">
        <v>62</v>
      </c>
      <c r="B5" s="30" t="s">
        <v>110</v>
      </c>
    </row>
    <row r="6" customFormat="false" ht="12.75" hidden="false" customHeight="false" outlineLevel="0" collapsed="false">
      <c r="A6" s="51" t="s">
        <v>64</v>
      </c>
      <c r="B6" s="30" t="s">
        <v>111</v>
      </c>
    </row>
    <row r="7" customFormat="false" ht="15" hidden="false" customHeight="true" outlineLevel="0" collapsed="false">
      <c r="A7" s="51" t="s">
        <v>66</v>
      </c>
      <c r="B7" s="30" t="s">
        <v>112</v>
      </c>
    </row>
    <row r="8" customFormat="false" ht="12.75" hidden="false" customHeight="false" outlineLevel="0" collapsed="false">
      <c r="A8" s="51" t="s">
        <v>68</v>
      </c>
      <c r="B8" s="30" t="s">
        <v>113</v>
      </c>
    </row>
    <row r="9" customFormat="false" ht="15" hidden="false" customHeight="true" outlineLevel="0" collapsed="false">
      <c r="A9" s="53" t="s">
        <v>70</v>
      </c>
      <c r="B9" s="30" t="s">
        <v>114</v>
      </c>
    </row>
    <row r="10" customFormat="false" ht="25.5" hidden="false" customHeight="true" outlineLevel="0" collapsed="false">
      <c r="A10" s="51" t="s">
        <v>72</v>
      </c>
      <c r="B10" s="30" t="s">
        <v>115</v>
      </c>
    </row>
    <row r="11" customFormat="false" ht="15" hidden="false" customHeight="true" outlineLevel="0" collapsed="false">
      <c r="A11" s="51" t="s">
        <v>74</v>
      </c>
      <c r="B11" s="30" t="s">
        <v>75</v>
      </c>
    </row>
    <row r="12" customFormat="false" ht="12.75" hidden="false" customHeight="false" outlineLevel="0" collapsed="false">
      <c r="A12" s="51" t="s">
        <v>76</v>
      </c>
      <c r="B12" s="30" t="s">
        <v>77</v>
      </c>
    </row>
    <row r="13" customFormat="false" ht="15" hidden="false" customHeight="true" outlineLevel="0" collapsed="false">
      <c r="A13" s="53" t="s">
        <v>78</v>
      </c>
      <c r="B13" s="30" t="s">
        <v>7</v>
      </c>
    </row>
    <row r="14" customFormat="false" ht="41.25" hidden="false" customHeight="true" outlineLevel="0" collapsed="false">
      <c r="A14" s="53" t="s">
        <v>79</v>
      </c>
      <c r="B14" s="30"/>
    </row>
    <row r="15" customFormat="false" ht="12.75" hidden="false" customHeight="false" outlineLevel="0" collapsed="false">
      <c r="A15" s="61" t="s">
        <v>80</v>
      </c>
      <c r="B15" s="61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23" activeCellId="0" sqref="L23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32.16"/>
    <col collapsed="false" customWidth="true" hidden="false" outlineLevel="0" max="2" min="2" style="0" width="63.16"/>
    <col collapsed="false" customWidth="true" hidden="false" outlineLevel="0" max="3" min="3" style="0" width="46.83"/>
  </cols>
  <sheetData>
    <row r="1" customFormat="false" ht="21" hidden="false" customHeight="true" outlineLevel="0" collapsed="false">
      <c r="A1" s="62" t="s">
        <v>57</v>
      </c>
      <c r="B1" s="62"/>
    </row>
    <row r="2" customFormat="false" ht="15" hidden="false" customHeight="true" outlineLevel="0" collapsed="false">
      <c r="A2" s="48" t="s">
        <v>58</v>
      </c>
      <c r="B2" s="48"/>
      <c r="C2" s="54"/>
    </row>
    <row r="3" customFormat="false" ht="15" hidden="false" customHeight="true" outlineLevel="0" collapsed="false">
      <c r="A3" s="49" t="s">
        <v>116</v>
      </c>
      <c r="B3" s="49"/>
      <c r="C3" s="55"/>
    </row>
    <row r="4" customFormat="false" ht="15" hidden="false" customHeight="true" outlineLevel="0" collapsed="false">
      <c r="A4" s="48" t="s">
        <v>60</v>
      </c>
      <c r="B4" s="50" t="s">
        <v>61</v>
      </c>
      <c r="C4" s="55"/>
    </row>
    <row r="5" customFormat="false" ht="25.5" hidden="false" customHeight="true" outlineLevel="0" collapsed="false">
      <c r="A5" s="51" t="s">
        <v>62</v>
      </c>
      <c r="B5" s="52" t="s">
        <v>117</v>
      </c>
      <c r="C5" s="55"/>
    </row>
    <row r="6" customFormat="false" ht="12.75" hidden="false" customHeight="false" outlineLevel="0" collapsed="false">
      <c r="A6" s="51" t="s">
        <v>64</v>
      </c>
      <c r="B6" s="52" t="s">
        <v>118</v>
      </c>
      <c r="C6" s="55"/>
    </row>
    <row r="7" customFormat="false" ht="12.75" hidden="false" customHeight="false" outlineLevel="0" collapsed="false">
      <c r="A7" s="51" t="s">
        <v>66</v>
      </c>
      <c r="B7" s="52" t="s">
        <v>119</v>
      </c>
      <c r="C7" s="55"/>
    </row>
    <row r="8" customFormat="false" ht="12.75" hidden="false" customHeight="false" outlineLevel="0" collapsed="false">
      <c r="A8" s="51" t="s">
        <v>68</v>
      </c>
      <c r="B8" s="24" t="s">
        <v>120</v>
      </c>
      <c r="C8" s="55"/>
    </row>
    <row r="9" customFormat="false" ht="15" hidden="false" customHeight="true" outlineLevel="0" collapsed="false">
      <c r="A9" s="53" t="s">
        <v>70</v>
      </c>
      <c r="B9" s="52" t="s">
        <v>121</v>
      </c>
      <c r="C9" s="55"/>
    </row>
    <row r="10" customFormat="false" ht="14.25" hidden="false" customHeight="true" outlineLevel="0" collapsed="false">
      <c r="A10" s="51" t="s">
        <v>72</v>
      </c>
      <c r="B10" s="52" t="s">
        <v>122</v>
      </c>
      <c r="C10" s="55"/>
    </row>
    <row r="11" customFormat="false" ht="15" hidden="false" customHeight="true" outlineLevel="0" collapsed="false">
      <c r="A11" s="51" t="s">
        <v>74</v>
      </c>
      <c r="B11" s="52" t="s">
        <v>75</v>
      </c>
      <c r="C11" s="55"/>
    </row>
    <row r="12" customFormat="false" ht="12.75" hidden="false" customHeight="false" outlineLevel="0" collapsed="false">
      <c r="A12" s="51" t="s">
        <v>76</v>
      </c>
      <c r="B12" s="24" t="s">
        <v>77</v>
      </c>
      <c r="C12" s="55"/>
    </row>
    <row r="13" customFormat="false" ht="15" hidden="false" customHeight="true" outlineLevel="0" collapsed="false">
      <c r="A13" s="53" t="s">
        <v>78</v>
      </c>
      <c r="B13" s="52" t="s">
        <v>7</v>
      </c>
      <c r="C13" s="55"/>
    </row>
    <row r="14" customFormat="false" ht="27" hidden="false" customHeight="true" outlineLevel="0" collapsed="false">
      <c r="A14" s="53" t="s">
        <v>79</v>
      </c>
      <c r="B14" s="52" t="s">
        <v>123</v>
      </c>
      <c r="C14" s="55"/>
    </row>
    <row r="15" customFormat="false" ht="12.75" hidden="false" customHeight="false" outlineLevel="0" collapsed="false">
      <c r="A15" s="61" t="s">
        <v>80</v>
      </c>
      <c r="B15" s="61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ColWidth="8.83203125" defaultRowHeight="12.75" zeroHeight="false" outlineLevelRow="0" outlineLevelCol="0"/>
  <cols>
    <col collapsed="false" customWidth="true" hidden="false" outlineLevel="0" max="1" min="1" style="0" width="32.16"/>
    <col collapsed="false" customWidth="true" hidden="false" outlineLevel="0" max="2" min="2" style="0" width="63.16"/>
    <col collapsed="false" customWidth="true" hidden="false" outlineLevel="0" max="3" min="3" style="0" width="46.83"/>
  </cols>
  <sheetData>
    <row r="1" customFormat="false" ht="21" hidden="false" customHeight="true" outlineLevel="0" collapsed="false">
      <c r="A1" s="62" t="s">
        <v>57</v>
      </c>
      <c r="B1" s="62"/>
    </row>
    <row r="2" customFormat="false" ht="15" hidden="false" customHeight="true" outlineLevel="0" collapsed="false">
      <c r="A2" s="48" t="s">
        <v>58</v>
      </c>
      <c r="B2" s="48"/>
      <c r="C2" s="63"/>
    </row>
    <row r="3" customFormat="false" ht="15" hidden="false" customHeight="true" outlineLevel="0" collapsed="false">
      <c r="A3" s="49" t="s">
        <v>124</v>
      </c>
      <c r="B3" s="49"/>
      <c r="C3" s="64"/>
    </row>
    <row r="4" customFormat="false" ht="15" hidden="false" customHeight="true" outlineLevel="0" collapsed="false">
      <c r="A4" s="48" t="s">
        <v>60</v>
      </c>
      <c r="B4" s="50" t="s">
        <v>61</v>
      </c>
      <c r="C4" s="64"/>
    </row>
    <row r="5" customFormat="false" ht="25.5" hidden="false" customHeight="true" outlineLevel="0" collapsed="false">
      <c r="A5" s="51" t="s">
        <v>62</v>
      </c>
      <c r="B5" s="52" t="s">
        <v>125</v>
      </c>
      <c r="C5" s="64"/>
    </row>
    <row r="6" customFormat="false" ht="12.75" hidden="false" customHeight="false" outlineLevel="0" collapsed="false">
      <c r="A6" s="51" t="s">
        <v>64</v>
      </c>
      <c r="B6" s="52" t="s">
        <v>126</v>
      </c>
      <c r="C6" s="64"/>
    </row>
    <row r="7" customFormat="false" ht="25.5" hidden="false" customHeight="true" outlineLevel="0" collapsed="false">
      <c r="A7" s="51" t="s">
        <v>66</v>
      </c>
      <c r="B7" s="52" t="s">
        <v>127</v>
      </c>
      <c r="C7" s="64"/>
    </row>
    <row r="8" customFormat="false" ht="25.5" hidden="false" customHeight="true" outlineLevel="0" collapsed="false">
      <c r="A8" s="51" t="s">
        <v>68</v>
      </c>
      <c r="B8" s="24" t="s">
        <v>128</v>
      </c>
      <c r="C8" s="64"/>
    </row>
    <row r="9" customFormat="false" ht="15" hidden="false" customHeight="true" outlineLevel="0" collapsed="false">
      <c r="A9" s="53" t="s">
        <v>70</v>
      </c>
      <c r="B9" s="52" t="s">
        <v>129</v>
      </c>
      <c r="C9" s="64"/>
    </row>
    <row r="10" customFormat="false" ht="12.75" hidden="false" customHeight="false" outlineLevel="0" collapsed="false">
      <c r="A10" s="51" t="s">
        <v>72</v>
      </c>
      <c r="B10" s="52" t="s">
        <v>130</v>
      </c>
      <c r="C10" s="64"/>
    </row>
    <row r="11" customFormat="false" ht="15" hidden="false" customHeight="true" outlineLevel="0" collapsed="false">
      <c r="A11" s="51" t="s">
        <v>74</v>
      </c>
      <c r="B11" s="52" t="s">
        <v>75</v>
      </c>
      <c r="C11" s="64"/>
    </row>
    <row r="12" customFormat="false" ht="12.75" hidden="false" customHeight="false" outlineLevel="0" collapsed="false">
      <c r="A12" s="51" t="s">
        <v>76</v>
      </c>
      <c r="B12" s="24" t="s">
        <v>77</v>
      </c>
      <c r="C12" s="64"/>
    </row>
    <row r="13" customFormat="false" ht="15" hidden="false" customHeight="true" outlineLevel="0" collapsed="false">
      <c r="A13" s="53" t="s">
        <v>78</v>
      </c>
      <c r="B13" s="52" t="s">
        <v>8</v>
      </c>
      <c r="C13" s="64"/>
    </row>
    <row r="14" customFormat="false" ht="27" hidden="false" customHeight="true" outlineLevel="0" collapsed="false">
      <c r="A14" s="53" t="s">
        <v>79</v>
      </c>
      <c r="B14" s="52" t="s">
        <v>123</v>
      </c>
      <c r="C14" s="64"/>
    </row>
    <row r="15" customFormat="false" ht="12.75" hidden="false" customHeight="false" outlineLevel="0" collapsed="false">
      <c r="A15" s="65" t="s">
        <v>80</v>
      </c>
      <c r="B15" s="65"/>
    </row>
  </sheetData>
  <sheetProtection sheet="true" password="d3be" objects="true" scenarios="true"/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LibreOffice/7.5.2.2$Windows_X86_64 LibreOffice_project/53bb9681a964705cf672590721dbc85eb4d0c3a2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2025-03-21T19:12:40Z</dcterms:created>
  <dc:creator>Fábio Lucas Gouveia dos Santos</dc:creator>
  <dc:description/>
  <dc:language>pt-BR</dc:language>
  <cp:lastModifiedBy/>
  <dcterms:modified xsi:type="dcterms:W3CDTF">2026-08-04T17:03:49Z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2025-03-21T00:00:00Z</vt:filetime>
  </property>
  <property fmtid="{D5CDD505-2E9C-101B-9397-08002B2CF9AE}" pid="3" name="Creator">
    <vt:lpwstr>PDFium</vt:lpwstr>
  </property>
  <property fmtid="{D5CDD505-2E9C-101B-9397-08002B2CF9AE}" pid="4" name="LastSaved">
    <vt:filetime>2025-03-21T00:00:00Z</vt:filetime>
  </property>
  <property fmtid="{D5CDD505-2E9C-101B-9397-08002B2CF9AE}" pid="5" name="Producer">
    <vt:lpwstr>PDFium</vt:lpwstr>
  </property>
  <property fmtid="{D5CDD505-2E9C-101B-9397-08002B2CF9AE}" pid="6" name="ProgId">
    <vt:lpwstr>Excel.Sheet</vt:lpwstr>
  </property>
</Properties>
</file>